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 (2)" sheetId="5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 (2)'!$A$24</definedName>
    <definedName name="APPT" localSheetId="2">Источники!$A$25</definedName>
    <definedName name="APPT" localSheetId="1">Расходы!$A$21</definedName>
    <definedName name="FILE_NAME" localSheetId="0">'Доходы (2)'!$H$3</definedName>
    <definedName name="FIO" localSheetId="0">'Доходы (2)'!$D$24</definedName>
    <definedName name="FIO" localSheetId="1">Расходы!$D$21</definedName>
    <definedName name="FORM_CODE" localSheetId="0">'Доходы (2)'!$H$5</definedName>
    <definedName name="LAST_CELL" localSheetId="0">'Доходы (2)'!$F$87</definedName>
    <definedName name="LAST_CELL" localSheetId="2">Источники!$F$36</definedName>
    <definedName name="LAST_CELL" localSheetId="1">Расходы!$F$223</definedName>
    <definedName name="PARAMS" localSheetId="0">'Доходы (2)'!$H$1</definedName>
    <definedName name="PERIOD" localSheetId="0">'Доходы (2)'!$H$6</definedName>
    <definedName name="RANGE_NAMES" localSheetId="0">'Доходы (2)'!$H$9</definedName>
    <definedName name="RBEGIN_1" localSheetId="0">'Доходы (2)'!$A$19</definedName>
    <definedName name="RBEGIN_1" localSheetId="2">Источники!$A$12</definedName>
    <definedName name="RBEGIN_1" localSheetId="1">Расходы!$A$13</definedName>
    <definedName name="REG_DATE" localSheetId="0">'Доходы (2)'!$H$4</definedName>
    <definedName name="REND_1" localSheetId="0">'Доходы (2)'!$A$87</definedName>
    <definedName name="REND_1" localSheetId="2">Источники!$A$24</definedName>
    <definedName name="REND_1" localSheetId="1">Расходы!$A$224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'Доходы (2)'!$A$23:$D$25</definedName>
    <definedName name="SIGN" localSheetId="2">Источники!$A$25:$D$26</definedName>
    <definedName name="SIGN" localSheetId="1">Расходы!$A$20:$D$22</definedName>
    <definedName name="SRC_CODE" localSheetId="0">'Доходы (2)'!$H$8</definedName>
    <definedName name="SRC_KIND" localSheetId="0">'Доходы (2)'!$H$7</definedName>
  </definedNames>
  <calcPr calcId="145621"/>
</workbook>
</file>

<file path=xl/calcChain.xml><?xml version="1.0" encoding="utf-8"?>
<calcChain xmlns="http://schemas.openxmlformats.org/spreadsheetml/2006/main">
  <c r="E12" i="3" l="1"/>
  <c r="E18" i="3"/>
  <c r="E19" i="3"/>
  <c r="E20" i="3"/>
  <c r="E21" i="3"/>
  <c r="E23" i="3"/>
  <c r="D22" i="3"/>
  <c r="F87" i="5" l="1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19" i="5"/>
  <c r="D23" i="3" l="1"/>
  <c r="D24" i="3"/>
  <c r="D21" i="3"/>
  <c r="D20" i="3" s="1"/>
  <c r="D19" i="3" s="1"/>
  <c r="D18" i="3" s="1"/>
  <c r="D12" i="3" s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</calcChain>
</file>

<file path=xl/sharedStrings.xml><?xml version="1.0" encoding="utf-8"?>
<sst xmlns="http://schemas.openxmlformats.org/spreadsheetml/2006/main" count="974" uniqueCount="532">
  <si>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</si>
  <si>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</si>
  <si>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</si>
  <si>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</si>
  <si>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</si>
  <si>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</si>
  <si>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</si>
  <si>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</si>
  <si>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</si>
  <si>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</si>
  <si>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</si>
  <si>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</si>
  <si>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</si>
  <si>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</si>
  <si>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</si>
  <si>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</si>
  <si>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</si>
  <si>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</si>
  <si>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</si>
  <si>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</si>
  <si>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</si>
  <si>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</si>
  <si>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</si>
  <si>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</si>
  <si>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</si>
  <si>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</si>
  <si>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</si>
  <si>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</si>
  <si>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</si>
  <si>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</si>
  <si>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</si>
  <si>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</si>
  <si>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</si>
  <si>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</si>
  <si>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</si>
  <si>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</si>
  <si>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</si>
  <si>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</si>
  <si>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</si>
  <si>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</si>
  <si>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</si>
  <si>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</si>
  <si>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</si>
  <si>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</si>
  <si>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</si>
  <si>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</si>
  <si>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</si>
  <si>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</si>
  <si>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</si>
  <si>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</si>
  <si>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</si>
  <si>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</si>
  <si>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</si>
  <si>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</si>
  <si>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</si>
  <si>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</si>
  <si>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</si>
  <si>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</si>
  <si>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</si>
  <si>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</si>
  <si>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</si>
  <si>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</si>
  <si>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</si>
  <si>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</si>
  <si>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</si>
  <si>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</si>
  <si>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</si>
  <si>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</si>
  <si>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</si>
  <si>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</si>
  <si>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</si>
  <si>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</si>
  <si>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</si>
  <si>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</si>
  <si>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</si>
  <si>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</si>
  <si>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</si>
  <si>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</si>
  <si>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</si>
  <si>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</si>
  <si>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</si>
  <si>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</si>
  <si>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</si>
  <si>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</si>
  <si>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</si>
  <si>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</si>
  <si>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</si>
  <si>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</si>
  <si>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</si>
  <si>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</si>
  <si>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</si>
  <si>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</si>
  <si>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</si>
  <si>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</si>
  <si>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</si>
  <si>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</si>
  <si>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</si>
  <si>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</si>
  <si>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</si>
  <si>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</si>
  <si>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</si>
  <si>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</si>
  <si>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</si>
  <si>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</si>
  <si>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</si>
  <si>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</si>
  <si>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</si>
  <si>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</si>
  <si>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</si>
  <si>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</si>
  <si>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</si>
  <si>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</si>
  <si>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</si>
  <si>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</si>
  <si>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</si>
  <si>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</si>
  <si>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</si>
  <si>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</si>
  <si>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</si>
  <si>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</si>
  <si>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</si>
  <si>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</si>
  <si>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</si>
  <si>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</si>
  <si>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</si>
  <si>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</si>
  <si>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</si>
  <si>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</si>
  <si>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</si>
  <si>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</si>
  <si>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</si>
  <si>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</si>
  <si>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</si>
  <si>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</si>
  <si>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</si>
  <si>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</si>
  <si>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</si>
  <si>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</si>
  <si>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</si>
  <si>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</si>
  <si>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</si>
  <si>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</si>
  <si>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</si>
  <si>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</si>
  <si>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</si>
  <si>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</si>
  <si>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</si>
  <si>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</si>
  <si>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</si>
  <si>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</si>
  <si>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</si>
  <si>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</si>
  <si>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</si>
  <si>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</si>
  <si>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</si>
  <si>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</si>
  <si>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</si>
  <si>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</si>
  <si>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</si>
  <si>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</si>
  <si>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</si>
  <si>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</si>
  <si>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</si>
  <si>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</si>
  <si>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</si>
  <si>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</si>
  <si>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</si>
  <si>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</si>
  <si>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</si>
  <si>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</si>
  <si>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</si>
  <si>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</si>
  <si>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</si>
  <si>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</si>
  <si>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</si>
  <si>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</si>
  <si>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</si>
  <si>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</si>
  <si>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</si>
  <si>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</si>
  <si>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</si>
  <si>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</si>
  <si>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</si>
  <si>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</si>
  <si>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</si>
  <si>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</si>
  <si>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</si>
  <si>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</si>
  <si>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</si>
  <si>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</si>
  <si>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</si>
  <si>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</si>
  <si>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</si>
  <si>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</si>
  <si>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</si>
  <si>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</si>
  <si>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</si>
  <si>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</si>
  <si>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</si>
  <si>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</si>
  <si>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</si>
  <si>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</si>
  <si>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</si>
  <si>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</si>
  <si>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</si>
  <si>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</si>
  <si>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</si>
  <si>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</si>
  <si>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</si>
  <si>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</si>
  <si>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951 0104 8220001040 200 </t>
  </si>
  <si>
    <t xml:space="preserve">951 0104 8220001040 240 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</si>
  <si>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</si>
  <si>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</si>
  <si>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</si>
  <si>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</si>
  <si>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</si>
  <si>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</si>
  <si>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</si>
  <si>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</si>
  <si>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</si>
  <si>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</si>
  <si>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</si>
  <si>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</si>
  <si>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</si>
  <si>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</si>
  <si>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</si>
  <si>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</si>
  <si>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</si>
  <si>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</si>
  <si>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</si>
  <si>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</si>
  <si>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</si>
  <si>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</si>
  <si>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Софинансирование за счет средств местного бюджета на субсидию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</si>
  <si>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0104 99100S4220 000 </t>
  </si>
  <si>
    <t xml:space="preserve">951 0104 99100S4220 200 </t>
  </si>
  <si>
    <t xml:space="preserve">951 0104 99100S4220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</si>
  <si>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</si>
  <si>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99100S4220 243 </t>
  </si>
  <si>
    <t>Непрограммные расходы</t>
  </si>
  <si>
    <t xml:space="preserve">951 0104 9990000000 000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</si>
  <si>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</si>
  <si>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951 0104 9990088890 000 </t>
  </si>
  <si>
    <t xml:space="preserve">951 0104 9990088890 200 </t>
  </si>
  <si>
    <t xml:space="preserve">951 0104 9990088890 240 </t>
  </si>
  <si>
    <t xml:space="preserve">951 0104 9990088890 244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</si>
  <si>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</si>
  <si>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</si>
  <si>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</si>
  <si>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</si>
  <si>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Куйбышевского сельского поселения в рамках не программных расходов органа местного самоуправления Куйбышевского сельского поселения</t>
  </si>
  <si>
    <t xml:space="preserve">951 0107 9990001070 000 </t>
  </si>
  <si>
    <t xml:space="preserve">951 0107 9990001070 200 </t>
  </si>
  <si>
    <t xml:space="preserve">951 0107 9990001070 240 </t>
  </si>
  <si>
    <t xml:space="preserve">951 0107 9990001070 244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</si>
  <si>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</si>
  <si>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</si>
  <si>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</si>
  <si>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</si>
  <si>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</si>
  <si>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</si>
  <si>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</si>
  <si>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</si>
  <si>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</si>
  <si>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</si>
  <si>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</si>
  <si>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</si>
  <si>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</si>
  <si>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</si>
  <si>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</si>
  <si>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</si>
  <si>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</si>
  <si>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</si>
  <si>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</si>
  <si>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</si>
  <si>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951 0113 9900000000 000 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</si>
  <si>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</si>
  <si>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</si>
  <si>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</si>
  <si>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</si>
  <si>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</si>
  <si>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</si>
  <si>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</si>
  <si>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</si>
  <si>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951 0113 9990088880 800 </t>
  </si>
  <si>
    <t xml:space="preserve">951 0113 9990088880 850 </t>
  </si>
  <si>
    <t>Уплата иных платежей</t>
  </si>
  <si>
    <t xml:space="preserve">951 0113 9990088880 853 </t>
  </si>
  <si>
    <t xml:space="preserve">951 0113 9990088890 000 </t>
  </si>
  <si>
    <t xml:space="preserve">951 0113 9990088890 200 </t>
  </si>
  <si>
    <t xml:space="preserve">951 0113 9990088890 240 </t>
  </si>
  <si>
    <t xml:space="preserve">951 0113 9990088890 244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</si>
  <si>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</si>
  <si>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</si>
  <si>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</si>
  <si>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</si>
  <si>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</si>
  <si>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</si>
  <si>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</si>
  <si>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</si>
  <si>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</si>
  <si>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</si>
  <si>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</si>
  <si>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</si>
  <si>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</si>
  <si>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</si>
  <si>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</si>
  <si>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</si>
  <si>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</si>
  <si>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</si>
  <si>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</si>
  <si>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</si>
  <si>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951 0412 2200000000 000 </t>
  </si>
  <si>
    <t>Подпрограмма "Благоустройство общественных территорий Куйбышевского сельского поселения"</t>
  </si>
  <si>
    <t xml:space="preserve">951 0412 2210000000 000 </t>
  </si>
  <si>
    <t>Расходы на разработку проектно- сметной документации по благоустройству общественной территории сквера в с. Куйбышево, ул. Пролетарская, 2-в</t>
  </si>
  <si>
    <t xml:space="preserve">951 0412 2210002430 000 </t>
  </si>
  <si>
    <t xml:space="preserve">951 0412 2210002430 200 </t>
  </si>
  <si>
    <t xml:space="preserve">951 0412 2210002430 240 </t>
  </si>
  <si>
    <t xml:space="preserve">951 0412 2210002430 244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</si>
  <si>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</si>
  <si>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</si>
  <si>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</si>
  <si>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</si>
  <si>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951 0503 2200000000 000 </t>
  </si>
  <si>
    <t xml:space="preserve">951 0503 2210000000 000 </t>
  </si>
  <si>
    <t>Расходы на разработку проектно-сметной документации по благоустройству общественных территорий Центральной площади в с.Куйбышевов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</si>
  <si>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</si>
  <si>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</si>
  <si>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</si>
  <si>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</si>
  <si>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</si>
  <si>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</si>
  <si>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</si>
  <si>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</si>
  <si>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951 0503 2210002330 244 </t>
  </si>
  <si>
    <t xml:space="preserve">951 0503 2210002430 000 </t>
  </si>
  <si>
    <t xml:space="preserve">951 0503 2210002430 200 </t>
  </si>
  <si>
    <t xml:space="preserve">951 0503 2210002430 240 </t>
  </si>
  <si>
    <t xml:space="preserve">951 0503 2210002430 244 </t>
  </si>
  <si>
    <t>Софинансирования субсидии на реализацию проектов инициативного бюджетирования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</si>
  <si>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22100S4640 000 </t>
  </si>
  <si>
    <t xml:space="preserve">951 0503 22100S4640 200 </t>
  </si>
  <si>
    <t xml:space="preserve">951 0503 22100S4640 240 </t>
  </si>
  <si>
    <t xml:space="preserve">951 0503 22100S4640 244 </t>
  </si>
  <si>
    <t xml:space="preserve">951 0503 221F000000 000 </t>
  </si>
  <si>
    <t>Реализация программ формирования современной городской среды (Софинансирования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района)</t>
  </si>
  <si>
    <t xml:space="preserve">951 0503 221F255551 000 </t>
  </si>
  <si>
    <t xml:space="preserve">951 0503 221F255551 200 </t>
  </si>
  <si>
    <t xml:space="preserve">951 0503 221F255551 240 </t>
  </si>
  <si>
    <t xml:space="preserve">951 0503 221F255551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</si>
  <si>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</si>
  <si>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</si>
  <si>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</si>
  <si>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</si>
  <si>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</si>
  <si>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</si>
  <si>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</si>
  <si>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</si>
  <si>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</si>
  <si>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</si>
  <si>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</si>
  <si>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</si>
  <si>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</si>
  <si>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</si>
  <si>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</si>
  <si>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</si>
  <si>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</si>
  <si>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</si>
  <si>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</si>
  <si>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Расходы на разработку проектной документации в рамках подпрограммы "Содержание объектов благоустройства Куйбышевского сельского поселения" муниципальной прлограммы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</si>
  <si>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951 0503 7220002410 000 </t>
  </si>
  <si>
    <t xml:space="preserve">951 0503 7220002410 200 </t>
  </si>
  <si>
    <t xml:space="preserve">951 0503 7220002410 240 </t>
  </si>
  <si>
    <t xml:space="preserve">951 0503 7220002410 244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</si>
  <si>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</si>
  <si>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</si>
  <si>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</si>
  <si>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</si>
  <si>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</si>
  <si>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</si>
  <si>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</si>
  <si>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</si>
  <si>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</si>
  <si>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</si>
  <si>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</si>
  <si>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</si>
  <si>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</si>
  <si>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</si>
  <si>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</si>
  <si>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</si>
  <si>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</si>
  <si>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</si>
  <si>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</si>
  <si>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</si>
  <si>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</si>
  <si>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</si>
  <si>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</si>
  <si>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</si>
  <si>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</si>
  <si>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</si>
  <si>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</si>
  <si>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</si>
  <si>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</si>
  <si>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</si>
  <si>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</si>
  <si>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</si>
  <si>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</si>
  <si>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</si>
  <si>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</si>
  <si>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</si>
  <si>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</si>
  <si>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</si>
  <si>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</si>
  <si>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</si>
  <si>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</si>
  <si>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</si>
  <si>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</si>
  <si>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</si>
  <si>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</si>
  <si>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</si>
  <si>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</si>
  <si>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</si>
  <si>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</si>
  <si>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</si>
  <si>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</si>
  <si>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</si>
  <si>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</si>
  <si>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</si>
  <si>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</si>
  <si>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</si>
  <si>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</si>
  <si>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</si>
  <si>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</si>
  <si>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Субсидии бюджетным учреждениям на иные цели</t>
  </si>
  <si>
    <t xml:space="preserve">951 0801 1110001010 612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</si>
  <si>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</si>
  <si>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</si>
  <si>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</si>
  <si>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</si>
  <si>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</si>
  <si>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</si>
  <si>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</si>
  <si>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</si>
  <si>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</si>
  <si>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</si>
  <si>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</si>
  <si>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</si>
  <si>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</si>
  <si>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</si>
  <si>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</si>
  <si>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</si>
  <si>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</si>
  <si>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</si>
  <si>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</si>
  <si>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</si>
  <si>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</si>
  <si>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</si>
  <si>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</si>
  <si>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</si>
  <si>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</si>
  <si>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</si>
  <si>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</si>
  <si>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</si>
  <si>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</si>
  <si>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</si>
  <si>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</si>
  <si>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</si>
  <si>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</si>
  <si>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</si>
  <si>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</si>
  <si>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</si>
  <si>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</si>
  <si>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</si>
  <si>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</si>
  <si>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</si>
  <si>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</si>
  <si>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</si>
  <si>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</si>
  <si>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</si>
  <si>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</si>
  <si>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</si>
  <si>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</si>
  <si>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</si>
  <si>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</si>
  <si>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</si>
  <si>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</si>
  <si>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</si>
  <si>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</si>
  <si>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</si>
  <si>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</si>
  <si>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</si>
  <si>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</si>
  <si>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</si>
  <si>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</si>
  <si>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</si>
  <si>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</si>
  <si>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</si>
  <si>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</si>
  <si>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</si>
  <si>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</si>
  <si>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</si>
  <si>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</si>
  <si>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</si>
  <si>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</si>
  <si>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</si>
  <si>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</si>
  <si>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</si>
  <si>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</si>
  <si>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</si>
  <si>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</si>
  <si>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</si>
  <si>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</si>
  <si>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</si>
  <si>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</si>
  <si>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</si>
  <si>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</si>
  <si>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</si>
  <si>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</si>
  <si>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</si>
  <si>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</si>
  <si>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</si>
  <si>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</si>
  <si>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</si>
  <si>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</si>
  <si>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</si>
  <si>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</si>
  <si>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И.И. Хворостов</t>
  </si>
  <si>
    <t>С.Н. Терещенко</t>
  </si>
  <si>
    <t>Н.В. Манукова</t>
  </si>
  <si>
    <t>22 января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</si>
</sst>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49" fontId="2" fillId="0" borderId="19" xfId="0" applyNumberFormat="1" applyFont="1" applyBorder="1" applyAlignment="1" applyProtection="1">
      <alignment horizontal="center" vertical="center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257" max="257" width="43.7109375" customWidth="1"/>
    <col min="258" max="258" width="6.140625" customWidth="1"/>
    <col min="259" max="259" width="40.7109375" customWidth="1"/>
    <col min="260" max="260" width="21" customWidth="1"/>
    <col min="261" max="262" width="18.7109375" customWidth="1"/>
    <col min="513" max="513" width="43.7109375" customWidth="1"/>
    <col min="514" max="514" width="6.140625" customWidth="1"/>
    <col min="515" max="515" width="40.7109375" customWidth="1"/>
    <col min="516" max="516" width="21" customWidth="1"/>
    <col min="517" max="518" width="18.7109375" customWidth="1"/>
    <col min="769" max="769" width="43.7109375" customWidth="1"/>
    <col min="770" max="770" width="6.140625" customWidth="1"/>
    <col min="771" max="771" width="40.7109375" customWidth="1"/>
    <col min="772" max="772" width="21" customWidth="1"/>
    <col min="773" max="774" width="18.7109375" customWidth="1"/>
    <col min="1025" max="1025" width="43.7109375" customWidth="1"/>
    <col min="1026" max="1026" width="6.140625" customWidth="1"/>
    <col min="1027" max="1027" width="40.7109375" customWidth="1"/>
    <col min="1028" max="1028" width="21" customWidth="1"/>
    <col min="1029" max="1030" width="18.7109375" customWidth="1"/>
    <col min="1281" max="1281" width="43.7109375" customWidth="1"/>
    <col min="1282" max="1282" width="6.140625" customWidth="1"/>
    <col min="1283" max="1283" width="40.7109375" customWidth="1"/>
    <col min="1284" max="1284" width="21" customWidth="1"/>
    <col min="1285" max="1286" width="18.7109375" customWidth="1"/>
    <col min="1537" max="1537" width="43.7109375" customWidth="1"/>
    <col min="1538" max="1538" width="6.140625" customWidth="1"/>
    <col min="1539" max="1539" width="40.7109375" customWidth="1"/>
    <col min="1540" max="1540" width="21" customWidth="1"/>
    <col min="1541" max="1542" width="18.7109375" customWidth="1"/>
    <col min="1793" max="1793" width="43.7109375" customWidth="1"/>
    <col min="1794" max="1794" width="6.140625" customWidth="1"/>
    <col min="1795" max="1795" width="40.7109375" customWidth="1"/>
    <col min="1796" max="1796" width="21" customWidth="1"/>
    <col min="1797" max="1798" width="18.7109375" customWidth="1"/>
    <col min="2049" max="2049" width="43.7109375" customWidth="1"/>
    <col min="2050" max="2050" width="6.140625" customWidth="1"/>
    <col min="2051" max="2051" width="40.7109375" customWidth="1"/>
    <col min="2052" max="2052" width="21" customWidth="1"/>
    <col min="2053" max="2054" width="18.7109375" customWidth="1"/>
    <col min="2305" max="2305" width="43.7109375" customWidth="1"/>
    <col min="2306" max="2306" width="6.140625" customWidth="1"/>
    <col min="2307" max="2307" width="40.7109375" customWidth="1"/>
    <col min="2308" max="2308" width="21" customWidth="1"/>
    <col min="2309" max="2310" width="18.7109375" customWidth="1"/>
    <col min="2561" max="2561" width="43.7109375" customWidth="1"/>
    <col min="2562" max="2562" width="6.140625" customWidth="1"/>
    <col min="2563" max="2563" width="40.7109375" customWidth="1"/>
    <col min="2564" max="2564" width="21" customWidth="1"/>
    <col min="2565" max="2566" width="18.7109375" customWidth="1"/>
    <col min="2817" max="2817" width="43.7109375" customWidth="1"/>
    <col min="2818" max="2818" width="6.140625" customWidth="1"/>
    <col min="2819" max="2819" width="40.7109375" customWidth="1"/>
    <col min="2820" max="2820" width="21" customWidth="1"/>
    <col min="2821" max="2822" width="18.7109375" customWidth="1"/>
    <col min="3073" max="3073" width="43.7109375" customWidth="1"/>
    <col min="3074" max="3074" width="6.140625" customWidth="1"/>
    <col min="3075" max="3075" width="40.7109375" customWidth="1"/>
    <col min="3076" max="3076" width="21" customWidth="1"/>
    <col min="3077" max="3078" width="18.7109375" customWidth="1"/>
    <col min="3329" max="3329" width="43.7109375" customWidth="1"/>
    <col min="3330" max="3330" width="6.140625" customWidth="1"/>
    <col min="3331" max="3331" width="40.7109375" customWidth="1"/>
    <col min="3332" max="3332" width="21" customWidth="1"/>
    <col min="3333" max="3334" width="18.7109375" customWidth="1"/>
    <col min="3585" max="3585" width="43.7109375" customWidth="1"/>
    <col min="3586" max="3586" width="6.140625" customWidth="1"/>
    <col min="3587" max="3587" width="40.7109375" customWidth="1"/>
    <col min="3588" max="3588" width="21" customWidth="1"/>
    <col min="3589" max="3590" width="18.7109375" customWidth="1"/>
    <col min="3841" max="3841" width="43.7109375" customWidth="1"/>
    <col min="3842" max="3842" width="6.140625" customWidth="1"/>
    <col min="3843" max="3843" width="40.7109375" customWidth="1"/>
    <col min="3844" max="3844" width="21" customWidth="1"/>
    <col min="3845" max="3846" width="18.7109375" customWidth="1"/>
    <col min="4097" max="4097" width="43.7109375" customWidth="1"/>
    <col min="4098" max="4098" width="6.140625" customWidth="1"/>
    <col min="4099" max="4099" width="40.7109375" customWidth="1"/>
    <col min="4100" max="4100" width="21" customWidth="1"/>
    <col min="4101" max="4102" width="18.7109375" customWidth="1"/>
    <col min="4353" max="4353" width="43.7109375" customWidth="1"/>
    <col min="4354" max="4354" width="6.140625" customWidth="1"/>
    <col min="4355" max="4355" width="40.7109375" customWidth="1"/>
    <col min="4356" max="4356" width="21" customWidth="1"/>
    <col min="4357" max="4358" width="18.7109375" customWidth="1"/>
    <col min="4609" max="4609" width="43.7109375" customWidth="1"/>
    <col min="4610" max="4610" width="6.140625" customWidth="1"/>
    <col min="4611" max="4611" width="40.7109375" customWidth="1"/>
    <col min="4612" max="4612" width="21" customWidth="1"/>
    <col min="4613" max="4614" width="18.7109375" customWidth="1"/>
    <col min="4865" max="4865" width="43.7109375" customWidth="1"/>
    <col min="4866" max="4866" width="6.140625" customWidth="1"/>
    <col min="4867" max="4867" width="40.7109375" customWidth="1"/>
    <col min="4868" max="4868" width="21" customWidth="1"/>
    <col min="4869" max="4870" width="18.7109375" customWidth="1"/>
    <col min="5121" max="5121" width="43.7109375" customWidth="1"/>
    <col min="5122" max="5122" width="6.140625" customWidth="1"/>
    <col min="5123" max="5123" width="40.7109375" customWidth="1"/>
    <col min="5124" max="5124" width="21" customWidth="1"/>
    <col min="5125" max="5126" width="18.7109375" customWidth="1"/>
    <col min="5377" max="5377" width="43.7109375" customWidth="1"/>
    <col min="5378" max="5378" width="6.140625" customWidth="1"/>
    <col min="5379" max="5379" width="40.7109375" customWidth="1"/>
    <col min="5380" max="5380" width="21" customWidth="1"/>
    <col min="5381" max="5382" width="18.7109375" customWidth="1"/>
    <col min="5633" max="5633" width="43.7109375" customWidth="1"/>
    <col min="5634" max="5634" width="6.140625" customWidth="1"/>
    <col min="5635" max="5635" width="40.7109375" customWidth="1"/>
    <col min="5636" max="5636" width="21" customWidth="1"/>
    <col min="5637" max="5638" width="18.7109375" customWidth="1"/>
    <col min="5889" max="5889" width="43.7109375" customWidth="1"/>
    <col min="5890" max="5890" width="6.140625" customWidth="1"/>
    <col min="5891" max="5891" width="40.7109375" customWidth="1"/>
    <col min="5892" max="5892" width="21" customWidth="1"/>
    <col min="5893" max="5894" width="18.7109375" customWidth="1"/>
    <col min="6145" max="6145" width="43.7109375" customWidth="1"/>
    <col min="6146" max="6146" width="6.140625" customWidth="1"/>
    <col min="6147" max="6147" width="40.7109375" customWidth="1"/>
    <col min="6148" max="6148" width="21" customWidth="1"/>
    <col min="6149" max="6150" width="18.7109375" customWidth="1"/>
    <col min="6401" max="6401" width="43.7109375" customWidth="1"/>
    <col min="6402" max="6402" width="6.140625" customWidth="1"/>
    <col min="6403" max="6403" width="40.7109375" customWidth="1"/>
    <col min="6404" max="6404" width="21" customWidth="1"/>
    <col min="6405" max="6406" width="18.7109375" customWidth="1"/>
    <col min="6657" max="6657" width="43.7109375" customWidth="1"/>
    <col min="6658" max="6658" width="6.140625" customWidth="1"/>
    <col min="6659" max="6659" width="40.7109375" customWidth="1"/>
    <col min="6660" max="6660" width="21" customWidth="1"/>
    <col min="6661" max="6662" width="18.7109375" customWidth="1"/>
    <col min="6913" max="6913" width="43.7109375" customWidth="1"/>
    <col min="6914" max="6914" width="6.140625" customWidth="1"/>
    <col min="6915" max="6915" width="40.7109375" customWidth="1"/>
    <col min="6916" max="6916" width="21" customWidth="1"/>
    <col min="6917" max="6918" width="18.7109375" customWidth="1"/>
    <col min="7169" max="7169" width="43.7109375" customWidth="1"/>
    <col min="7170" max="7170" width="6.140625" customWidth="1"/>
    <col min="7171" max="7171" width="40.7109375" customWidth="1"/>
    <col min="7172" max="7172" width="21" customWidth="1"/>
    <col min="7173" max="7174" width="18.7109375" customWidth="1"/>
    <col min="7425" max="7425" width="43.7109375" customWidth="1"/>
    <col min="7426" max="7426" width="6.140625" customWidth="1"/>
    <col min="7427" max="7427" width="40.7109375" customWidth="1"/>
    <col min="7428" max="7428" width="21" customWidth="1"/>
    <col min="7429" max="7430" width="18.7109375" customWidth="1"/>
    <col min="7681" max="7681" width="43.7109375" customWidth="1"/>
    <col min="7682" max="7682" width="6.140625" customWidth="1"/>
    <col min="7683" max="7683" width="40.7109375" customWidth="1"/>
    <col min="7684" max="7684" width="21" customWidth="1"/>
    <col min="7685" max="7686" width="18.7109375" customWidth="1"/>
    <col min="7937" max="7937" width="43.7109375" customWidth="1"/>
    <col min="7938" max="7938" width="6.140625" customWidth="1"/>
    <col min="7939" max="7939" width="40.7109375" customWidth="1"/>
    <col min="7940" max="7940" width="21" customWidth="1"/>
    <col min="7941" max="7942" width="18.7109375" customWidth="1"/>
    <col min="8193" max="8193" width="43.7109375" customWidth="1"/>
    <col min="8194" max="8194" width="6.140625" customWidth="1"/>
    <col min="8195" max="8195" width="40.7109375" customWidth="1"/>
    <col min="8196" max="8196" width="21" customWidth="1"/>
    <col min="8197" max="8198" width="18.7109375" customWidth="1"/>
    <col min="8449" max="8449" width="43.7109375" customWidth="1"/>
    <col min="8450" max="8450" width="6.140625" customWidth="1"/>
    <col min="8451" max="8451" width="40.7109375" customWidth="1"/>
    <col min="8452" max="8452" width="21" customWidth="1"/>
    <col min="8453" max="8454" width="18.7109375" customWidth="1"/>
    <col min="8705" max="8705" width="43.7109375" customWidth="1"/>
    <col min="8706" max="8706" width="6.140625" customWidth="1"/>
    <col min="8707" max="8707" width="40.7109375" customWidth="1"/>
    <col min="8708" max="8708" width="21" customWidth="1"/>
    <col min="8709" max="8710" width="18.7109375" customWidth="1"/>
    <col min="8961" max="8961" width="43.7109375" customWidth="1"/>
    <col min="8962" max="8962" width="6.140625" customWidth="1"/>
    <col min="8963" max="8963" width="40.7109375" customWidth="1"/>
    <col min="8964" max="8964" width="21" customWidth="1"/>
    <col min="8965" max="8966" width="18.7109375" customWidth="1"/>
    <col min="9217" max="9217" width="43.7109375" customWidth="1"/>
    <col min="9218" max="9218" width="6.140625" customWidth="1"/>
    <col min="9219" max="9219" width="40.7109375" customWidth="1"/>
    <col min="9220" max="9220" width="21" customWidth="1"/>
    <col min="9221" max="9222" width="18.7109375" customWidth="1"/>
    <col min="9473" max="9473" width="43.7109375" customWidth="1"/>
    <col min="9474" max="9474" width="6.140625" customWidth="1"/>
    <col min="9475" max="9475" width="40.7109375" customWidth="1"/>
    <col min="9476" max="9476" width="21" customWidth="1"/>
    <col min="9477" max="9478" width="18.7109375" customWidth="1"/>
    <col min="9729" max="9729" width="43.7109375" customWidth="1"/>
    <col min="9730" max="9730" width="6.140625" customWidth="1"/>
    <col min="9731" max="9731" width="40.7109375" customWidth="1"/>
    <col min="9732" max="9732" width="21" customWidth="1"/>
    <col min="9733" max="9734" width="18.7109375" customWidth="1"/>
    <col min="9985" max="9985" width="43.7109375" customWidth="1"/>
    <col min="9986" max="9986" width="6.140625" customWidth="1"/>
    <col min="9987" max="9987" width="40.7109375" customWidth="1"/>
    <col min="9988" max="9988" width="21" customWidth="1"/>
    <col min="9989" max="9990" width="18.7109375" customWidth="1"/>
    <col min="10241" max="10241" width="43.7109375" customWidth="1"/>
    <col min="10242" max="10242" width="6.140625" customWidth="1"/>
    <col min="10243" max="10243" width="40.7109375" customWidth="1"/>
    <col min="10244" max="10244" width="21" customWidth="1"/>
    <col min="10245" max="10246" width="18.7109375" customWidth="1"/>
    <col min="10497" max="10497" width="43.7109375" customWidth="1"/>
    <col min="10498" max="10498" width="6.140625" customWidth="1"/>
    <col min="10499" max="10499" width="40.7109375" customWidth="1"/>
    <col min="10500" max="10500" width="21" customWidth="1"/>
    <col min="10501" max="10502" width="18.7109375" customWidth="1"/>
    <col min="10753" max="10753" width="43.7109375" customWidth="1"/>
    <col min="10754" max="10754" width="6.140625" customWidth="1"/>
    <col min="10755" max="10755" width="40.7109375" customWidth="1"/>
    <col min="10756" max="10756" width="21" customWidth="1"/>
    <col min="10757" max="10758" width="18.7109375" customWidth="1"/>
    <col min="11009" max="11009" width="43.7109375" customWidth="1"/>
    <col min="11010" max="11010" width="6.140625" customWidth="1"/>
    <col min="11011" max="11011" width="40.7109375" customWidth="1"/>
    <col min="11012" max="11012" width="21" customWidth="1"/>
    <col min="11013" max="11014" width="18.7109375" customWidth="1"/>
    <col min="11265" max="11265" width="43.7109375" customWidth="1"/>
    <col min="11266" max="11266" width="6.140625" customWidth="1"/>
    <col min="11267" max="11267" width="40.7109375" customWidth="1"/>
    <col min="11268" max="11268" width="21" customWidth="1"/>
    <col min="11269" max="11270" width="18.7109375" customWidth="1"/>
    <col min="11521" max="11521" width="43.7109375" customWidth="1"/>
    <col min="11522" max="11522" width="6.140625" customWidth="1"/>
    <col min="11523" max="11523" width="40.7109375" customWidth="1"/>
    <col min="11524" max="11524" width="21" customWidth="1"/>
    <col min="11525" max="11526" width="18.7109375" customWidth="1"/>
    <col min="11777" max="11777" width="43.7109375" customWidth="1"/>
    <col min="11778" max="11778" width="6.140625" customWidth="1"/>
    <col min="11779" max="11779" width="40.7109375" customWidth="1"/>
    <col min="11780" max="11780" width="21" customWidth="1"/>
    <col min="11781" max="11782" width="18.7109375" customWidth="1"/>
    <col min="12033" max="12033" width="43.7109375" customWidth="1"/>
    <col min="12034" max="12034" width="6.140625" customWidth="1"/>
    <col min="12035" max="12035" width="40.7109375" customWidth="1"/>
    <col min="12036" max="12036" width="21" customWidth="1"/>
    <col min="12037" max="12038" width="18.7109375" customWidth="1"/>
    <col min="12289" max="12289" width="43.7109375" customWidth="1"/>
    <col min="12290" max="12290" width="6.140625" customWidth="1"/>
    <col min="12291" max="12291" width="40.7109375" customWidth="1"/>
    <col min="12292" max="12292" width="21" customWidth="1"/>
    <col min="12293" max="12294" width="18.7109375" customWidth="1"/>
    <col min="12545" max="12545" width="43.7109375" customWidth="1"/>
    <col min="12546" max="12546" width="6.140625" customWidth="1"/>
    <col min="12547" max="12547" width="40.7109375" customWidth="1"/>
    <col min="12548" max="12548" width="21" customWidth="1"/>
    <col min="12549" max="12550" width="18.7109375" customWidth="1"/>
    <col min="12801" max="12801" width="43.7109375" customWidth="1"/>
    <col min="12802" max="12802" width="6.140625" customWidth="1"/>
    <col min="12803" max="12803" width="40.7109375" customWidth="1"/>
    <col min="12804" max="12804" width="21" customWidth="1"/>
    <col min="12805" max="12806" width="18.7109375" customWidth="1"/>
    <col min="13057" max="13057" width="43.7109375" customWidth="1"/>
    <col min="13058" max="13058" width="6.140625" customWidth="1"/>
    <col min="13059" max="13059" width="40.7109375" customWidth="1"/>
    <col min="13060" max="13060" width="21" customWidth="1"/>
    <col min="13061" max="13062" width="18.7109375" customWidth="1"/>
    <col min="13313" max="13313" width="43.7109375" customWidth="1"/>
    <col min="13314" max="13314" width="6.140625" customWidth="1"/>
    <col min="13315" max="13315" width="40.7109375" customWidth="1"/>
    <col min="13316" max="13316" width="21" customWidth="1"/>
    <col min="13317" max="13318" width="18.7109375" customWidth="1"/>
    <col min="13569" max="13569" width="43.7109375" customWidth="1"/>
    <col min="13570" max="13570" width="6.140625" customWidth="1"/>
    <col min="13571" max="13571" width="40.7109375" customWidth="1"/>
    <col min="13572" max="13572" width="21" customWidth="1"/>
    <col min="13573" max="13574" width="18.7109375" customWidth="1"/>
    <col min="13825" max="13825" width="43.7109375" customWidth="1"/>
    <col min="13826" max="13826" width="6.140625" customWidth="1"/>
    <col min="13827" max="13827" width="40.7109375" customWidth="1"/>
    <col min="13828" max="13828" width="21" customWidth="1"/>
    <col min="13829" max="13830" width="18.7109375" customWidth="1"/>
    <col min="14081" max="14081" width="43.7109375" customWidth="1"/>
    <col min="14082" max="14082" width="6.140625" customWidth="1"/>
    <col min="14083" max="14083" width="40.7109375" customWidth="1"/>
    <col min="14084" max="14084" width="21" customWidth="1"/>
    <col min="14085" max="14086" width="18.7109375" customWidth="1"/>
    <col min="14337" max="14337" width="43.7109375" customWidth="1"/>
    <col min="14338" max="14338" width="6.140625" customWidth="1"/>
    <col min="14339" max="14339" width="40.7109375" customWidth="1"/>
    <col min="14340" max="14340" width="21" customWidth="1"/>
    <col min="14341" max="14342" width="18.7109375" customWidth="1"/>
    <col min="14593" max="14593" width="43.7109375" customWidth="1"/>
    <col min="14594" max="14594" width="6.140625" customWidth="1"/>
    <col min="14595" max="14595" width="40.7109375" customWidth="1"/>
    <col min="14596" max="14596" width="21" customWidth="1"/>
    <col min="14597" max="14598" width="18.7109375" customWidth="1"/>
    <col min="14849" max="14849" width="43.7109375" customWidth="1"/>
    <col min="14850" max="14850" width="6.140625" customWidth="1"/>
    <col min="14851" max="14851" width="40.7109375" customWidth="1"/>
    <col min="14852" max="14852" width="21" customWidth="1"/>
    <col min="14853" max="14854" width="18.7109375" customWidth="1"/>
    <col min="15105" max="15105" width="43.7109375" customWidth="1"/>
    <col min="15106" max="15106" width="6.140625" customWidth="1"/>
    <col min="15107" max="15107" width="40.7109375" customWidth="1"/>
    <col min="15108" max="15108" width="21" customWidth="1"/>
    <col min="15109" max="15110" width="18.7109375" customWidth="1"/>
    <col min="15361" max="15361" width="43.7109375" customWidth="1"/>
    <col min="15362" max="15362" width="6.140625" customWidth="1"/>
    <col min="15363" max="15363" width="40.7109375" customWidth="1"/>
    <col min="15364" max="15364" width="21" customWidth="1"/>
    <col min="15365" max="15366" width="18.7109375" customWidth="1"/>
    <col min="15617" max="15617" width="43.7109375" customWidth="1"/>
    <col min="15618" max="15618" width="6.140625" customWidth="1"/>
    <col min="15619" max="15619" width="40.7109375" customWidth="1"/>
    <col min="15620" max="15620" width="21" customWidth="1"/>
    <col min="15621" max="15622" width="18.7109375" customWidth="1"/>
    <col min="15873" max="15873" width="43.7109375" customWidth="1"/>
    <col min="15874" max="15874" width="6.140625" customWidth="1"/>
    <col min="15875" max="15875" width="40.7109375" customWidth="1"/>
    <col min="15876" max="15876" width="21" customWidth="1"/>
    <col min="15877" max="15878" width="18.7109375" customWidth="1"/>
    <col min="16129" max="16129" width="43.7109375" customWidth="1"/>
    <col min="16130" max="16130" width="6.140625" customWidth="1"/>
    <col min="16131" max="16131" width="40.7109375" customWidth="1"/>
    <col min="16132" max="16132" width="21" customWidth="1"/>
    <col min="16133" max="16134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thickBot="1" x14ac:dyDescent="0.3">
      <c r="A2" s="109" t="s">
        <v>0</v>
      </c>
      <c r="B2" s="109"/>
      <c r="C2" s="109"/>
      <c r="D2" s="109"/>
      <c r="E2" s="71"/>
      <c r="F2" s="72" t="s">
        <v>1</v>
      </c>
    </row>
    <row r="3" spans="1:6" x14ac:dyDescent="0.2">
      <c r="A3" s="3"/>
      <c r="B3" s="3"/>
      <c r="C3" s="3"/>
      <c r="D3" s="3"/>
      <c r="E3" s="70" t="s">
        <v>2</v>
      </c>
      <c r="F3" s="73" t="s">
        <v>3</v>
      </c>
    </row>
    <row r="4" spans="1:6" x14ac:dyDescent="0.2">
      <c r="A4" s="110" t="s">
        <v>5</v>
      </c>
      <c r="B4" s="110"/>
      <c r="C4" s="110"/>
      <c r="D4" s="110"/>
      <c r="E4" s="71" t="s">
        <v>4</v>
      </c>
      <c r="F4" s="74" t="s">
        <v>6</v>
      </c>
    </row>
    <row r="5" spans="1:6" x14ac:dyDescent="0.2">
      <c r="A5" s="5"/>
      <c r="B5" s="5"/>
      <c r="C5" s="5"/>
      <c r="D5" s="5"/>
      <c r="E5" s="71" t="s">
        <v>7</v>
      </c>
      <c r="F5" s="75" t="s">
        <v>18</v>
      </c>
    </row>
    <row r="6" spans="1:6" x14ac:dyDescent="0.2">
      <c r="A6" s="6" t="s">
        <v>8</v>
      </c>
      <c r="B6" s="111" t="s">
        <v>15</v>
      </c>
      <c r="C6" s="112"/>
      <c r="D6" s="112"/>
      <c r="E6" s="71" t="s">
        <v>9</v>
      </c>
      <c r="F6" s="75" t="s">
        <v>19</v>
      </c>
    </row>
    <row r="7" spans="1:6" x14ac:dyDescent="0.2">
      <c r="A7" s="6" t="s">
        <v>10</v>
      </c>
      <c r="B7" s="113" t="s">
        <v>16</v>
      </c>
      <c r="C7" s="113"/>
      <c r="D7" s="113"/>
      <c r="E7" s="71" t="s">
        <v>11</v>
      </c>
      <c r="F7" s="76" t="s">
        <v>20</v>
      </c>
    </row>
    <row r="8" spans="1:6" x14ac:dyDescent="0.2">
      <c r="A8" s="6" t="s">
        <v>12</v>
      </c>
      <c r="B8" s="6"/>
      <c r="C8" s="6"/>
      <c r="D8" s="7"/>
      <c r="E8" s="71"/>
      <c r="F8" s="77"/>
    </row>
    <row r="9" spans="1:6" ht="13.5" thickBot="1" x14ac:dyDescent="0.25">
      <c r="A9" s="6" t="s">
        <v>17</v>
      </c>
      <c r="B9" s="6"/>
      <c r="C9" s="78"/>
      <c r="D9" s="7"/>
      <c r="E9" s="71" t="s">
        <v>13</v>
      </c>
      <c r="F9" s="79" t="s">
        <v>14</v>
      </c>
    </row>
    <row r="10" spans="1:6" ht="20.25" customHeight="1" thickBot="1" x14ac:dyDescent="0.3">
      <c r="A10" s="109" t="s">
        <v>21</v>
      </c>
      <c r="B10" s="109"/>
      <c r="C10" s="109"/>
      <c r="D10" s="109"/>
      <c r="E10" s="69"/>
      <c r="F10" s="80"/>
    </row>
    <row r="11" spans="1:6" ht="4.1500000000000004" customHeight="1" x14ac:dyDescent="0.2">
      <c r="A11" s="97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6" t="s">
        <v>27</v>
      </c>
    </row>
    <row r="12" spans="1:6" ht="3.6" customHeight="1" x14ac:dyDescent="0.2">
      <c r="A12" s="98"/>
      <c r="B12" s="101"/>
      <c r="C12" s="101"/>
      <c r="D12" s="104"/>
      <c r="E12" s="104"/>
      <c r="F12" s="107"/>
    </row>
    <row r="13" spans="1:6" ht="3" customHeight="1" x14ac:dyDescent="0.2">
      <c r="A13" s="98"/>
      <c r="B13" s="101"/>
      <c r="C13" s="101"/>
      <c r="D13" s="104"/>
      <c r="E13" s="104"/>
      <c r="F13" s="107"/>
    </row>
    <row r="14" spans="1:6" ht="3" customHeight="1" x14ac:dyDescent="0.2">
      <c r="A14" s="98"/>
      <c r="B14" s="101"/>
      <c r="C14" s="101"/>
      <c r="D14" s="104"/>
      <c r="E14" s="104"/>
      <c r="F14" s="107"/>
    </row>
    <row r="15" spans="1:6" ht="3" customHeight="1" x14ac:dyDescent="0.2">
      <c r="A15" s="98"/>
      <c r="B15" s="101"/>
      <c r="C15" s="101"/>
      <c r="D15" s="104"/>
      <c r="E15" s="104"/>
      <c r="F15" s="107"/>
    </row>
    <row r="16" spans="1:6" ht="3" customHeight="1" x14ac:dyDescent="0.2">
      <c r="A16" s="98"/>
      <c r="B16" s="101"/>
      <c r="C16" s="101"/>
      <c r="D16" s="104"/>
      <c r="E16" s="104"/>
      <c r="F16" s="107"/>
    </row>
    <row r="17" spans="1:6" ht="23.45" customHeight="1" x14ac:dyDescent="0.2">
      <c r="A17" s="99"/>
      <c r="B17" s="102"/>
      <c r="C17" s="102"/>
      <c r="D17" s="105"/>
      <c r="E17" s="105"/>
      <c r="F17" s="108"/>
    </row>
    <row r="18" spans="1:6" ht="12.6" customHeight="1" thickBot="1" x14ac:dyDescent="0.25">
      <c r="A18" s="8">
        <v>1</v>
      </c>
      <c r="B18" s="9">
        <v>2</v>
      </c>
      <c r="C18" s="10">
        <v>3</v>
      </c>
      <c r="D18" s="11" t="s">
        <v>28</v>
      </c>
      <c r="E18" s="81" t="s">
        <v>29</v>
      </c>
      <c r="F18" s="12" t="s">
        <v>30</v>
      </c>
    </row>
    <row r="19" spans="1:6" x14ac:dyDescent="0.2">
      <c r="A19" s="13" t="s">
        <v>31</v>
      </c>
      <c r="B19" s="14" t="s">
        <v>32</v>
      </c>
      <c r="C19" s="15" t="s">
        <v>33</v>
      </c>
      <c r="D19" s="16">
        <v>102175917.23</v>
      </c>
      <c r="E19" s="82">
        <v>95652518.709999993</v>
      </c>
      <c r="F19" s="16">
        <f>IF(OR(D19="-",IF(E19="-",0,E19)&gt;=IF(D19="-",0,D19)),"-",IF(D19="-",0,D19)-IF(E19="-",0,E19))</f>
        <v>6523398.5200000107</v>
      </c>
    </row>
    <row r="20" spans="1:6" x14ac:dyDescent="0.2">
      <c r="A20" s="83" t="s">
        <v>34</v>
      </c>
      <c r="B20" s="84"/>
      <c r="C20" s="85"/>
      <c r="D20" s="86"/>
      <c r="E20" s="86"/>
      <c r="F20" s="87"/>
    </row>
    <row r="21" spans="1:6" x14ac:dyDescent="0.2">
      <c r="A21" s="88" t="s">
        <v>35</v>
      </c>
      <c r="B21" s="89" t="s">
        <v>32</v>
      </c>
      <c r="C21" s="90" t="s">
        <v>36</v>
      </c>
      <c r="D21" s="91">
        <v>11842697.189999999</v>
      </c>
      <c r="E21" s="91">
        <v>13525989.189999999</v>
      </c>
      <c r="F21" s="92" t="str">
        <f t="shared" ref="F21:F84" si="0">IF(OR(D21="-",IF(E21="-",0,E21)&gt;=IF(D21="-",0,D21)),"-",IF(D21="-",0,D21)-IF(E21="-",0,E21))</f>
        <v>-</v>
      </c>
    </row>
    <row r="22" spans="1:6" x14ac:dyDescent="0.2">
      <c r="A22" s="88" t="s">
        <v>37</v>
      </c>
      <c r="B22" s="89" t="s">
        <v>32</v>
      </c>
      <c r="C22" s="90" t="s">
        <v>38</v>
      </c>
      <c r="D22" s="91">
        <v>5299300</v>
      </c>
      <c r="E22" s="91">
        <v>6359712.4100000001</v>
      </c>
      <c r="F22" s="92" t="str">
        <f t="shared" si="0"/>
        <v>-</v>
      </c>
    </row>
    <row r="23" spans="1:6" x14ac:dyDescent="0.2">
      <c r="A23" s="88" t="s">
        <v>39</v>
      </c>
      <c r="B23" s="89" t="s">
        <v>32</v>
      </c>
      <c r="C23" s="90" t="s">
        <v>40</v>
      </c>
      <c r="D23" s="91">
        <v>5299300</v>
      </c>
      <c r="E23" s="91">
        <v>6359712.4100000001</v>
      </c>
      <c r="F23" s="92" t="str">
        <f t="shared" si="0"/>
        <v>-</v>
      </c>
    </row>
    <row r="24" spans="1:6" ht="73.7" customHeight="1" x14ac:dyDescent="0.2">
      <c r="A24" s="93" t="s">
        <v>41</v>
      </c>
      <c r="B24" s="89" t="s">
        <v>32</v>
      </c>
      <c r="C24" s="90" t="s">
        <v>42</v>
      </c>
      <c r="D24" s="91">
        <v>4924500</v>
      </c>
      <c r="E24" s="91">
        <v>5984810.9500000002</v>
      </c>
      <c r="F24" s="92" t="str">
        <f t="shared" si="0"/>
        <v>-</v>
      </c>
    </row>
    <row r="25" spans="1:6" ht="110.65" customHeight="1" x14ac:dyDescent="0.2">
      <c r="A25" s="93" t="s">
        <v>43</v>
      </c>
      <c r="B25" s="89" t="s">
        <v>32</v>
      </c>
      <c r="C25" s="90" t="s">
        <v>44</v>
      </c>
      <c r="D25" s="91" t="s">
        <v>45</v>
      </c>
      <c r="E25" s="91">
        <v>5984102.5700000003</v>
      </c>
      <c r="F25" s="92" t="str">
        <f t="shared" si="0"/>
        <v>-</v>
      </c>
    </row>
    <row r="26" spans="1:6" ht="86.1" customHeight="1" x14ac:dyDescent="0.2">
      <c r="A26" s="93" t="s">
        <v>46</v>
      </c>
      <c r="B26" s="89" t="s">
        <v>32</v>
      </c>
      <c r="C26" s="90" t="s">
        <v>47</v>
      </c>
      <c r="D26" s="91" t="s">
        <v>45</v>
      </c>
      <c r="E26" s="91">
        <v>459.16</v>
      </c>
      <c r="F26" s="92" t="str">
        <f t="shared" si="0"/>
        <v>-</v>
      </c>
    </row>
    <row r="27" spans="1:6" ht="110.65" customHeight="1" x14ac:dyDescent="0.2">
      <c r="A27" s="93" t="s">
        <v>48</v>
      </c>
      <c r="B27" s="89" t="s">
        <v>32</v>
      </c>
      <c r="C27" s="90" t="s">
        <v>49</v>
      </c>
      <c r="D27" s="91" t="s">
        <v>45</v>
      </c>
      <c r="E27" s="91">
        <v>249.22</v>
      </c>
      <c r="F27" s="92" t="str">
        <f t="shared" si="0"/>
        <v>-</v>
      </c>
    </row>
    <row r="28" spans="1:6" ht="110.65" customHeight="1" x14ac:dyDescent="0.2">
      <c r="A28" s="93" t="s">
        <v>50</v>
      </c>
      <c r="B28" s="89" t="s">
        <v>32</v>
      </c>
      <c r="C28" s="90" t="s">
        <v>51</v>
      </c>
      <c r="D28" s="91">
        <v>290200</v>
      </c>
      <c r="E28" s="91">
        <v>290202.57</v>
      </c>
      <c r="F28" s="92" t="str">
        <f t="shared" si="0"/>
        <v>-</v>
      </c>
    </row>
    <row r="29" spans="1:6" ht="147.6" customHeight="1" x14ac:dyDescent="0.2">
      <c r="A29" s="93" t="s">
        <v>52</v>
      </c>
      <c r="B29" s="89" t="s">
        <v>32</v>
      </c>
      <c r="C29" s="90" t="s">
        <v>53</v>
      </c>
      <c r="D29" s="91" t="s">
        <v>45</v>
      </c>
      <c r="E29" s="91">
        <v>290191.14</v>
      </c>
      <c r="F29" s="92" t="str">
        <f t="shared" si="0"/>
        <v>-</v>
      </c>
    </row>
    <row r="30" spans="1:6" ht="123" customHeight="1" x14ac:dyDescent="0.2">
      <c r="A30" s="93" t="s">
        <v>54</v>
      </c>
      <c r="B30" s="89" t="s">
        <v>32</v>
      </c>
      <c r="C30" s="90" t="s">
        <v>55</v>
      </c>
      <c r="D30" s="91" t="s">
        <v>45</v>
      </c>
      <c r="E30" s="91">
        <v>11.43</v>
      </c>
      <c r="F30" s="92" t="str">
        <f t="shared" si="0"/>
        <v>-</v>
      </c>
    </row>
    <row r="31" spans="1:6" ht="49.15" customHeight="1" x14ac:dyDescent="0.2">
      <c r="A31" s="88" t="s">
        <v>56</v>
      </c>
      <c r="B31" s="89" t="s">
        <v>32</v>
      </c>
      <c r="C31" s="90" t="s">
        <v>57</v>
      </c>
      <c r="D31" s="91">
        <v>84600</v>
      </c>
      <c r="E31" s="91">
        <v>84698.89</v>
      </c>
      <c r="F31" s="92" t="str">
        <f t="shared" si="0"/>
        <v>-</v>
      </c>
    </row>
    <row r="32" spans="1:6" ht="73.7" customHeight="1" x14ac:dyDescent="0.2">
      <c r="A32" s="88" t="s">
        <v>58</v>
      </c>
      <c r="B32" s="89" t="s">
        <v>32</v>
      </c>
      <c r="C32" s="90" t="s">
        <v>59</v>
      </c>
      <c r="D32" s="91" t="s">
        <v>45</v>
      </c>
      <c r="E32" s="91">
        <v>84616.08</v>
      </c>
      <c r="F32" s="92" t="str">
        <f t="shared" si="0"/>
        <v>-</v>
      </c>
    </row>
    <row r="33" spans="1:6" ht="49.15" customHeight="1" x14ac:dyDescent="0.2">
      <c r="A33" s="88" t="s">
        <v>60</v>
      </c>
      <c r="B33" s="89" t="s">
        <v>32</v>
      </c>
      <c r="C33" s="90" t="s">
        <v>61</v>
      </c>
      <c r="D33" s="91" t="s">
        <v>45</v>
      </c>
      <c r="E33" s="91">
        <v>13.43</v>
      </c>
      <c r="F33" s="92" t="str">
        <f t="shared" si="0"/>
        <v>-</v>
      </c>
    </row>
    <row r="34" spans="1:6" ht="86.1" customHeight="1" x14ac:dyDescent="0.2">
      <c r="A34" s="88" t="s">
        <v>62</v>
      </c>
      <c r="B34" s="89" t="s">
        <v>32</v>
      </c>
      <c r="C34" s="90" t="s">
        <v>63</v>
      </c>
      <c r="D34" s="91" t="s">
        <v>45</v>
      </c>
      <c r="E34" s="91">
        <v>69.38</v>
      </c>
      <c r="F34" s="92" t="str">
        <f t="shared" si="0"/>
        <v>-</v>
      </c>
    </row>
    <row r="35" spans="1:6" x14ac:dyDescent="0.2">
      <c r="A35" s="88" t="s">
        <v>64</v>
      </c>
      <c r="B35" s="89" t="s">
        <v>32</v>
      </c>
      <c r="C35" s="90" t="s">
        <v>65</v>
      </c>
      <c r="D35" s="91">
        <v>403300</v>
      </c>
      <c r="E35" s="91">
        <v>479723.38</v>
      </c>
      <c r="F35" s="92" t="str">
        <f t="shared" si="0"/>
        <v>-</v>
      </c>
    </row>
    <row r="36" spans="1:6" x14ac:dyDescent="0.2">
      <c r="A36" s="88" t="s">
        <v>66</v>
      </c>
      <c r="B36" s="89" t="s">
        <v>32</v>
      </c>
      <c r="C36" s="90" t="s">
        <v>67</v>
      </c>
      <c r="D36" s="91">
        <v>403300</v>
      </c>
      <c r="E36" s="91">
        <v>479723.38</v>
      </c>
      <c r="F36" s="92" t="str">
        <f t="shared" si="0"/>
        <v>-</v>
      </c>
    </row>
    <row r="37" spans="1:6" x14ac:dyDescent="0.2">
      <c r="A37" s="88" t="s">
        <v>66</v>
      </c>
      <c r="B37" s="89" t="s">
        <v>32</v>
      </c>
      <c r="C37" s="90" t="s">
        <v>68</v>
      </c>
      <c r="D37" s="91">
        <v>403300</v>
      </c>
      <c r="E37" s="91">
        <v>479723.38</v>
      </c>
      <c r="F37" s="92" t="str">
        <f t="shared" si="0"/>
        <v>-</v>
      </c>
    </row>
    <row r="38" spans="1:6" ht="49.15" customHeight="1" x14ac:dyDescent="0.2">
      <c r="A38" s="88" t="s">
        <v>69</v>
      </c>
      <c r="B38" s="89" t="s">
        <v>32</v>
      </c>
      <c r="C38" s="90" t="s">
        <v>70</v>
      </c>
      <c r="D38" s="91" t="s">
        <v>45</v>
      </c>
      <c r="E38" s="91">
        <v>470672.46</v>
      </c>
      <c r="F38" s="92" t="str">
        <f t="shared" si="0"/>
        <v>-</v>
      </c>
    </row>
    <row r="39" spans="1:6" ht="24.6" customHeight="1" x14ac:dyDescent="0.2">
      <c r="A39" s="88" t="s">
        <v>71</v>
      </c>
      <c r="B39" s="89" t="s">
        <v>32</v>
      </c>
      <c r="C39" s="90" t="s">
        <v>72</v>
      </c>
      <c r="D39" s="91" t="s">
        <v>45</v>
      </c>
      <c r="E39" s="91">
        <v>6296.64</v>
      </c>
      <c r="F39" s="92" t="str">
        <f t="shared" si="0"/>
        <v>-</v>
      </c>
    </row>
    <row r="40" spans="1:6" ht="49.15" customHeight="1" x14ac:dyDescent="0.2">
      <c r="A40" s="88" t="s">
        <v>73</v>
      </c>
      <c r="B40" s="89" t="s">
        <v>32</v>
      </c>
      <c r="C40" s="90" t="s">
        <v>74</v>
      </c>
      <c r="D40" s="91" t="s">
        <v>45</v>
      </c>
      <c r="E40" s="91">
        <v>2754.28</v>
      </c>
      <c r="F40" s="92" t="str">
        <f t="shared" si="0"/>
        <v>-</v>
      </c>
    </row>
    <row r="41" spans="1:6" x14ac:dyDescent="0.2">
      <c r="A41" s="88" t="s">
        <v>75</v>
      </c>
      <c r="B41" s="89" t="s">
        <v>32</v>
      </c>
      <c r="C41" s="90" t="s">
        <v>76</v>
      </c>
      <c r="D41" s="91">
        <v>5931900</v>
      </c>
      <c r="E41" s="91">
        <v>6478099.1699999999</v>
      </c>
      <c r="F41" s="92" t="str">
        <f t="shared" si="0"/>
        <v>-</v>
      </c>
    </row>
    <row r="42" spans="1:6" x14ac:dyDescent="0.2">
      <c r="A42" s="88" t="s">
        <v>77</v>
      </c>
      <c r="B42" s="89" t="s">
        <v>32</v>
      </c>
      <c r="C42" s="90" t="s">
        <v>78</v>
      </c>
      <c r="D42" s="91">
        <v>833500</v>
      </c>
      <c r="E42" s="91">
        <v>857964.74</v>
      </c>
      <c r="F42" s="92" t="str">
        <f t="shared" si="0"/>
        <v>-</v>
      </c>
    </row>
    <row r="43" spans="1:6" ht="49.15" customHeight="1" x14ac:dyDescent="0.2">
      <c r="A43" s="88" t="s">
        <v>79</v>
      </c>
      <c r="B43" s="89" t="s">
        <v>32</v>
      </c>
      <c r="C43" s="90" t="s">
        <v>80</v>
      </c>
      <c r="D43" s="91">
        <v>833500</v>
      </c>
      <c r="E43" s="91">
        <v>857964.74</v>
      </c>
      <c r="F43" s="92" t="str">
        <f t="shared" si="0"/>
        <v>-</v>
      </c>
    </row>
    <row r="44" spans="1:6" ht="73.7" customHeight="1" x14ac:dyDescent="0.2">
      <c r="A44" s="88" t="s">
        <v>81</v>
      </c>
      <c r="B44" s="89" t="s">
        <v>32</v>
      </c>
      <c r="C44" s="90" t="s">
        <v>82</v>
      </c>
      <c r="D44" s="91" t="s">
        <v>45</v>
      </c>
      <c r="E44" s="91">
        <v>852164.42</v>
      </c>
      <c r="F44" s="92" t="str">
        <f t="shared" si="0"/>
        <v>-</v>
      </c>
    </row>
    <row r="45" spans="1:6" ht="61.5" customHeight="1" x14ac:dyDescent="0.2">
      <c r="A45" s="88" t="s">
        <v>83</v>
      </c>
      <c r="B45" s="89" t="s">
        <v>32</v>
      </c>
      <c r="C45" s="90" t="s">
        <v>84</v>
      </c>
      <c r="D45" s="91" t="s">
        <v>45</v>
      </c>
      <c r="E45" s="91">
        <v>5800.32</v>
      </c>
      <c r="F45" s="92" t="str">
        <f t="shared" si="0"/>
        <v>-</v>
      </c>
    </row>
    <row r="46" spans="1:6" x14ac:dyDescent="0.2">
      <c r="A46" s="88" t="s">
        <v>85</v>
      </c>
      <c r="B46" s="89" t="s">
        <v>32</v>
      </c>
      <c r="C46" s="90" t="s">
        <v>86</v>
      </c>
      <c r="D46" s="91">
        <v>5098400</v>
      </c>
      <c r="E46" s="91">
        <v>5620134.4299999997</v>
      </c>
      <c r="F46" s="92" t="str">
        <f t="shared" si="0"/>
        <v>-</v>
      </c>
    </row>
    <row r="47" spans="1:6" x14ac:dyDescent="0.2">
      <c r="A47" s="88" t="s">
        <v>87</v>
      </c>
      <c r="B47" s="89" t="s">
        <v>32</v>
      </c>
      <c r="C47" s="90" t="s">
        <v>88</v>
      </c>
      <c r="D47" s="91">
        <v>802400</v>
      </c>
      <c r="E47" s="91">
        <v>1274974.3700000001</v>
      </c>
      <c r="F47" s="92" t="str">
        <f t="shared" si="0"/>
        <v>-</v>
      </c>
    </row>
    <row r="48" spans="1:6" ht="36.950000000000003" customHeight="1" x14ac:dyDescent="0.2">
      <c r="A48" s="88" t="s">
        <v>89</v>
      </c>
      <c r="B48" s="89" t="s">
        <v>32</v>
      </c>
      <c r="C48" s="90" t="s">
        <v>90</v>
      </c>
      <c r="D48" s="91">
        <v>802400</v>
      </c>
      <c r="E48" s="91">
        <v>1274974.3700000001</v>
      </c>
      <c r="F48" s="92" t="str">
        <f t="shared" si="0"/>
        <v>-</v>
      </c>
    </row>
    <row r="49" spans="1:6" x14ac:dyDescent="0.2">
      <c r="A49" s="88" t="s">
        <v>91</v>
      </c>
      <c r="B49" s="89" t="s">
        <v>32</v>
      </c>
      <c r="C49" s="90" t="s">
        <v>92</v>
      </c>
      <c r="D49" s="91">
        <v>4296000</v>
      </c>
      <c r="E49" s="91">
        <v>4345160.0599999996</v>
      </c>
      <c r="F49" s="92" t="str">
        <f t="shared" si="0"/>
        <v>-</v>
      </c>
    </row>
    <row r="50" spans="1:6" ht="36.950000000000003" customHeight="1" x14ac:dyDescent="0.2">
      <c r="A50" s="88" t="s">
        <v>93</v>
      </c>
      <c r="B50" s="89" t="s">
        <v>32</v>
      </c>
      <c r="C50" s="90" t="s">
        <v>94</v>
      </c>
      <c r="D50" s="91">
        <v>4296000</v>
      </c>
      <c r="E50" s="91">
        <v>4345160.0599999996</v>
      </c>
      <c r="F50" s="92" t="str">
        <f t="shared" si="0"/>
        <v>-</v>
      </c>
    </row>
    <row r="51" spans="1:6" ht="36.950000000000003" customHeight="1" x14ac:dyDescent="0.2">
      <c r="A51" s="88" t="s">
        <v>95</v>
      </c>
      <c r="B51" s="89" t="s">
        <v>32</v>
      </c>
      <c r="C51" s="90" t="s">
        <v>96</v>
      </c>
      <c r="D51" s="91">
        <v>48200</v>
      </c>
      <c r="E51" s="91">
        <v>48457.04</v>
      </c>
      <c r="F51" s="92" t="str">
        <f t="shared" si="0"/>
        <v>-</v>
      </c>
    </row>
    <row r="52" spans="1:6" ht="86.1" customHeight="1" x14ac:dyDescent="0.2">
      <c r="A52" s="93" t="s">
        <v>97</v>
      </c>
      <c r="B52" s="89" t="s">
        <v>32</v>
      </c>
      <c r="C52" s="90" t="s">
        <v>98</v>
      </c>
      <c r="D52" s="91">
        <v>48200</v>
      </c>
      <c r="E52" s="91">
        <v>48457.04</v>
      </c>
      <c r="F52" s="92" t="str">
        <f t="shared" si="0"/>
        <v>-</v>
      </c>
    </row>
    <row r="53" spans="1:6" ht="86.1" customHeight="1" x14ac:dyDescent="0.2">
      <c r="A53" s="93" t="s">
        <v>99</v>
      </c>
      <c r="B53" s="89" t="s">
        <v>32</v>
      </c>
      <c r="C53" s="90" t="s">
        <v>100</v>
      </c>
      <c r="D53" s="91">
        <v>48200</v>
      </c>
      <c r="E53" s="91">
        <v>48457.04</v>
      </c>
      <c r="F53" s="92" t="str">
        <f t="shared" si="0"/>
        <v>-</v>
      </c>
    </row>
    <row r="54" spans="1:6" ht="73.7" customHeight="1" x14ac:dyDescent="0.2">
      <c r="A54" s="88" t="s">
        <v>101</v>
      </c>
      <c r="B54" s="89" t="s">
        <v>32</v>
      </c>
      <c r="C54" s="90" t="s">
        <v>102</v>
      </c>
      <c r="D54" s="91">
        <v>48200</v>
      </c>
      <c r="E54" s="91">
        <v>48457.04</v>
      </c>
      <c r="F54" s="92" t="str">
        <f t="shared" si="0"/>
        <v>-</v>
      </c>
    </row>
    <row r="55" spans="1:6" ht="24.6" customHeight="1" x14ac:dyDescent="0.2">
      <c r="A55" s="88" t="s">
        <v>103</v>
      </c>
      <c r="B55" s="89" t="s">
        <v>32</v>
      </c>
      <c r="C55" s="90" t="s">
        <v>104</v>
      </c>
      <c r="D55" s="91">
        <v>118946.65</v>
      </c>
      <c r="E55" s="91">
        <v>118946.65</v>
      </c>
      <c r="F55" s="92" t="str">
        <f t="shared" si="0"/>
        <v>-</v>
      </c>
    </row>
    <row r="56" spans="1:6" ht="86.1" customHeight="1" x14ac:dyDescent="0.2">
      <c r="A56" s="93" t="s">
        <v>105</v>
      </c>
      <c r="B56" s="89" t="s">
        <v>32</v>
      </c>
      <c r="C56" s="90" t="s">
        <v>106</v>
      </c>
      <c r="D56" s="91">
        <v>118946.65</v>
      </c>
      <c r="E56" s="91">
        <v>118946.65</v>
      </c>
      <c r="F56" s="92" t="str">
        <f t="shared" si="0"/>
        <v>-</v>
      </c>
    </row>
    <row r="57" spans="1:6" ht="98.45" customHeight="1" x14ac:dyDescent="0.2">
      <c r="A57" s="93" t="s">
        <v>107</v>
      </c>
      <c r="B57" s="89" t="s">
        <v>32</v>
      </c>
      <c r="C57" s="90" t="s">
        <v>108</v>
      </c>
      <c r="D57" s="91">
        <v>118946.65</v>
      </c>
      <c r="E57" s="91">
        <v>118946.65</v>
      </c>
      <c r="F57" s="92" t="str">
        <f t="shared" si="0"/>
        <v>-</v>
      </c>
    </row>
    <row r="58" spans="1:6" ht="98.45" customHeight="1" x14ac:dyDescent="0.2">
      <c r="A58" s="93" t="s">
        <v>109</v>
      </c>
      <c r="B58" s="89" t="s">
        <v>32</v>
      </c>
      <c r="C58" s="90" t="s">
        <v>110</v>
      </c>
      <c r="D58" s="91" t="s">
        <v>45</v>
      </c>
      <c r="E58" s="91">
        <v>118946.65</v>
      </c>
      <c r="F58" s="92" t="str">
        <f t="shared" si="0"/>
        <v>-</v>
      </c>
    </row>
    <row r="59" spans="1:6" x14ac:dyDescent="0.2">
      <c r="A59" s="88" t="s">
        <v>111</v>
      </c>
      <c r="B59" s="89" t="s">
        <v>32</v>
      </c>
      <c r="C59" s="90" t="s">
        <v>112</v>
      </c>
      <c r="D59" s="91">
        <v>14862.88</v>
      </c>
      <c r="E59" s="91">
        <v>14862.88</v>
      </c>
      <c r="F59" s="92" t="str">
        <f t="shared" si="0"/>
        <v>-</v>
      </c>
    </row>
    <row r="60" spans="1:6" ht="110.65" customHeight="1" x14ac:dyDescent="0.2">
      <c r="A60" s="93" t="s">
        <v>113</v>
      </c>
      <c r="B60" s="89" t="s">
        <v>32</v>
      </c>
      <c r="C60" s="90" t="s">
        <v>114</v>
      </c>
      <c r="D60" s="91">
        <v>14362.88</v>
      </c>
      <c r="E60" s="91">
        <v>14362.88</v>
      </c>
      <c r="F60" s="92" t="str">
        <f t="shared" si="0"/>
        <v>-</v>
      </c>
    </row>
    <row r="61" spans="1:6" ht="61.5" customHeight="1" x14ac:dyDescent="0.2">
      <c r="A61" s="88" t="s">
        <v>115</v>
      </c>
      <c r="B61" s="89" t="s">
        <v>32</v>
      </c>
      <c r="C61" s="90" t="s">
        <v>116</v>
      </c>
      <c r="D61" s="91">
        <v>14362.88</v>
      </c>
      <c r="E61" s="91">
        <v>14362.88</v>
      </c>
      <c r="F61" s="92" t="str">
        <f t="shared" si="0"/>
        <v>-</v>
      </c>
    </row>
    <row r="62" spans="1:6" ht="73.7" customHeight="1" x14ac:dyDescent="0.2">
      <c r="A62" s="88" t="s">
        <v>117</v>
      </c>
      <c r="B62" s="89" t="s">
        <v>32</v>
      </c>
      <c r="C62" s="90" t="s">
        <v>118</v>
      </c>
      <c r="D62" s="91">
        <v>14362.88</v>
      </c>
      <c r="E62" s="91">
        <v>14362.88</v>
      </c>
      <c r="F62" s="92" t="str">
        <f t="shared" si="0"/>
        <v>-</v>
      </c>
    </row>
    <row r="63" spans="1:6" ht="24.6" customHeight="1" x14ac:dyDescent="0.2">
      <c r="A63" s="88" t="s">
        <v>119</v>
      </c>
      <c r="B63" s="89" t="s">
        <v>32</v>
      </c>
      <c r="C63" s="90" t="s">
        <v>120</v>
      </c>
      <c r="D63" s="91">
        <v>500</v>
      </c>
      <c r="E63" s="91">
        <v>500</v>
      </c>
      <c r="F63" s="92" t="str">
        <f t="shared" si="0"/>
        <v>-</v>
      </c>
    </row>
    <row r="64" spans="1:6" ht="73.7" customHeight="1" x14ac:dyDescent="0.2">
      <c r="A64" s="88" t="s">
        <v>121</v>
      </c>
      <c r="B64" s="89" t="s">
        <v>32</v>
      </c>
      <c r="C64" s="90" t="s">
        <v>122</v>
      </c>
      <c r="D64" s="91">
        <v>500</v>
      </c>
      <c r="E64" s="91">
        <v>500</v>
      </c>
      <c r="F64" s="92" t="str">
        <f t="shared" si="0"/>
        <v>-</v>
      </c>
    </row>
    <row r="65" spans="1:6" ht="73.7" customHeight="1" x14ac:dyDescent="0.2">
      <c r="A65" s="88" t="s">
        <v>123</v>
      </c>
      <c r="B65" s="89" t="s">
        <v>32</v>
      </c>
      <c r="C65" s="90" t="s">
        <v>124</v>
      </c>
      <c r="D65" s="91">
        <v>500</v>
      </c>
      <c r="E65" s="91">
        <v>500</v>
      </c>
      <c r="F65" s="92" t="str">
        <f t="shared" si="0"/>
        <v>-</v>
      </c>
    </row>
    <row r="66" spans="1:6" x14ac:dyDescent="0.2">
      <c r="A66" s="88" t="s">
        <v>125</v>
      </c>
      <c r="B66" s="89" t="s">
        <v>32</v>
      </c>
      <c r="C66" s="90" t="s">
        <v>126</v>
      </c>
      <c r="D66" s="91">
        <v>26187.66</v>
      </c>
      <c r="E66" s="91">
        <v>26187.66</v>
      </c>
      <c r="F66" s="92" t="str">
        <f t="shared" si="0"/>
        <v>-</v>
      </c>
    </row>
    <row r="67" spans="1:6" x14ac:dyDescent="0.2">
      <c r="A67" s="88" t="s">
        <v>127</v>
      </c>
      <c r="B67" s="89" t="s">
        <v>32</v>
      </c>
      <c r="C67" s="90" t="s">
        <v>128</v>
      </c>
      <c r="D67" s="91">
        <v>26187.66</v>
      </c>
      <c r="E67" s="91">
        <v>26187.66</v>
      </c>
      <c r="F67" s="92" t="str">
        <f t="shared" si="0"/>
        <v>-</v>
      </c>
    </row>
    <row r="68" spans="1:6" ht="24.6" customHeight="1" x14ac:dyDescent="0.2">
      <c r="A68" s="88" t="s">
        <v>129</v>
      </c>
      <c r="B68" s="89" t="s">
        <v>32</v>
      </c>
      <c r="C68" s="90" t="s">
        <v>130</v>
      </c>
      <c r="D68" s="91">
        <v>26187.66</v>
      </c>
      <c r="E68" s="91">
        <v>26187.66</v>
      </c>
      <c r="F68" s="92" t="str">
        <f t="shared" si="0"/>
        <v>-</v>
      </c>
    </row>
    <row r="69" spans="1:6" x14ac:dyDescent="0.2">
      <c r="A69" s="88" t="s">
        <v>131</v>
      </c>
      <c r="B69" s="89" t="s">
        <v>32</v>
      </c>
      <c r="C69" s="90" t="s">
        <v>132</v>
      </c>
      <c r="D69" s="91">
        <v>90333220.040000007</v>
      </c>
      <c r="E69" s="91">
        <v>82126529.519999996</v>
      </c>
      <c r="F69" s="92">
        <f t="shared" si="0"/>
        <v>8206690.5200000107</v>
      </c>
    </row>
    <row r="70" spans="1:6" ht="36.950000000000003" customHeight="1" x14ac:dyDescent="0.2">
      <c r="A70" s="88" t="s">
        <v>133</v>
      </c>
      <c r="B70" s="89" t="s">
        <v>32</v>
      </c>
      <c r="C70" s="90" t="s">
        <v>134</v>
      </c>
      <c r="D70" s="91">
        <v>90317700</v>
      </c>
      <c r="E70" s="91">
        <v>82111009.480000004</v>
      </c>
      <c r="F70" s="92">
        <f t="shared" si="0"/>
        <v>8206690.5199999958</v>
      </c>
    </row>
    <row r="71" spans="1:6" ht="24.6" customHeight="1" x14ac:dyDescent="0.2">
      <c r="A71" s="88" t="s">
        <v>135</v>
      </c>
      <c r="B71" s="89" t="s">
        <v>32</v>
      </c>
      <c r="C71" s="90" t="s">
        <v>136</v>
      </c>
      <c r="D71" s="91">
        <v>14826200</v>
      </c>
      <c r="E71" s="91">
        <v>14826200</v>
      </c>
      <c r="F71" s="92" t="str">
        <f t="shared" si="0"/>
        <v>-</v>
      </c>
    </row>
    <row r="72" spans="1:6" ht="24.6" customHeight="1" x14ac:dyDescent="0.2">
      <c r="A72" s="88" t="s">
        <v>137</v>
      </c>
      <c r="B72" s="89" t="s">
        <v>32</v>
      </c>
      <c r="C72" s="90" t="s">
        <v>138</v>
      </c>
      <c r="D72" s="91">
        <v>14826200</v>
      </c>
      <c r="E72" s="91">
        <v>14826200</v>
      </c>
      <c r="F72" s="92" t="str">
        <f t="shared" si="0"/>
        <v>-</v>
      </c>
    </row>
    <row r="73" spans="1:6" ht="24.6" customHeight="1" x14ac:dyDescent="0.2">
      <c r="A73" s="88" t="s">
        <v>139</v>
      </c>
      <c r="B73" s="89" t="s">
        <v>32</v>
      </c>
      <c r="C73" s="90" t="s">
        <v>140</v>
      </c>
      <c r="D73" s="91">
        <v>14826200</v>
      </c>
      <c r="E73" s="91">
        <v>14826200</v>
      </c>
      <c r="F73" s="92" t="str">
        <f t="shared" si="0"/>
        <v>-</v>
      </c>
    </row>
    <row r="74" spans="1:6" ht="36.950000000000003" customHeight="1" x14ac:dyDescent="0.2">
      <c r="A74" s="88" t="s">
        <v>141</v>
      </c>
      <c r="B74" s="89" t="s">
        <v>32</v>
      </c>
      <c r="C74" s="90" t="s">
        <v>142</v>
      </c>
      <c r="D74" s="91">
        <v>60715800</v>
      </c>
      <c r="E74" s="91">
        <v>52509399.549999997</v>
      </c>
      <c r="F74" s="92">
        <f t="shared" si="0"/>
        <v>8206400.450000003</v>
      </c>
    </row>
    <row r="75" spans="1:6" x14ac:dyDescent="0.2">
      <c r="A75" s="88" t="s">
        <v>143</v>
      </c>
      <c r="B75" s="89" t="s">
        <v>32</v>
      </c>
      <c r="C75" s="90" t="s">
        <v>144</v>
      </c>
      <c r="D75" s="91">
        <v>60715800</v>
      </c>
      <c r="E75" s="91">
        <v>52509399.549999997</v>
      </c>
      <c r="F75" s="92">
        <f t="shared" si="0"/>
        <v>8206400.450000003</v>
      </c>
    </row>
    <row r="76" spans="1:6" x14ac:dyDescent="0.2">
      <c r="A76" s="88" t="s">
        <v>145</v>
      </c>
      <c r="B76" s="89" t="s">
        <v>32</v>
      </c>
      <c r="C76" s="90" t="s">
        <v>146</v>
      </c>
      <c r="D76" s="91">
        <v>60715800</v>
      </c>
      <c r="E76" s="91">
        <v>52509399.549999997</v>
      </c>
      <c r="F76" s="92">
        <f t="shared" si="0"/>
        <v>8206400.450000003</v>
      </c>
    </row>
    <row r="77" spans="1:6" ht="24.6" customHeight="1" x14ac:dyDescent="0.2">
      <c r="A77" s="88" t="s">
        <v>147</v>
      </c>
      <c r="B77" s="89" t="s">
        <v>32</v>
      </c>
      <c r="C77" s="90" t="s">
        <v>148</v>
      </c>
      <c r="D77" s="91">
        <v>462500</v>
      </c>
      <c r="E77" s="91">
        <v>462500</v>
      </c>
      <c r="F77" s="92" t="str">
        <f t="shared" si="0"/>
        <v>-</v>
      </c>
    </row>
    <row r="78" spans="1:6" ht="36.950000000000003" customHeight="1" x14ac:dyDescent="0.2">
      <c r="A78" s="88" t="s">
        <v>149</v>
      </c>
      <c r="B78" s="89" t="s">
        <v>32</v>
      </c>
      <c r="C78" s="90" t="s">
        <v>150</v>
      </c>
      <c r="D78" s="91">
        <v>200</v>
      </c>
      <c r="E78" s="91">
        <v>200</v>
      </c>
      <c r="F78" s="92" t="str">
        <f t="shared" si="0"/>
        <v>-</v>
      </c>
    </row>
    <row r="79" spans="1:6" ht="36.950000000000003" customHeight="1" x14ac:dyDescent="0.2">
      <c r="A79" s="88" t="s">
        <v>151</v>
      </c>
      <c r="B79" s="89" t="s">
        <v>32</v>
      </c>
      <c r="C79" s="90" t="s">
        <v>152</v>
      </c>
      <c r="D79" s="91">
        <v>200</v>
      </c>
      <c r="E79" s="91">
        <v>200</v>
      </c>
      <c r="F79" s="92" t="str">
        <f t="shared" si="0"/>
        <v>-</v>
      </c>
    </row>
    <row r="80" spans="1:6" ht="36.950000000000003" customHeight="1" x14ac:dyDescent="0.2">
      <c r="A80" s="88" t="s">
        <v>153</v>
      </c>
      <c r="B80" s="89" t="s">
        <v>32</v>
      </c>
      <c r="C80" s="90" t="s">
        <v>154</v>
      </c>
      <c r="D80" s="91">
        <v>462300</v>
      </c>
      <c r="E80" s="91">
        <v>462300</v>
      </c>
      <c r="F80" s="92" t="str">
        <f t="shared" si="0"/>
        <v>-</v>
      </c>
    </row>
    <row r="81" spans="1:6" ht="49.15" customHeight="1" x14ac:dyDescent="0.2">
      <c r="A81" s="88" t="s">
        <v>155</v>
      </c>
      <c r="B81" s="89" t="s">
        <v>32</v>
      </c>
      <c r="C81" s="90" t="s">
        <v>156</v>
      </c>
      <c r="D81" s="91">
        <v>462300</v>
      </c>
      <c r="E81" s="91">
        <v>462300</v>
      </c>
      <c r="F81" s="92" t="str">
        <f t="shared" si="0"/>
        <v>-</v>
      </c>
    </row>
    <row r="82" spans="1:6" x14ac:dyDescent="0.2">
      <c r="A82" s="88" t="s">
        <v>157</v>
      </c>
      <c r="B82" s="89" t="s">
        <v>32</v>
      </c>
      <c r="C82" s="90" t="s">
        <v>158</v>
      </c>
      <c r="D82" s="91">
        <v>14313200</v>
      </c>
      <c r="E82" s="91">
        <v>14312909.93</v>
      </c>
      <c r="F82" s="92">
        <f t="shared" si="0"/>
        <v>290.07000000029802</v>
      </c>
    </row>
    <row r="83" spans="1:6" ht="24.6" customHeight="1" x14ac:dyDescent="0.2">
      <c r="A83" s="88" t="s">
        <v>159</v>
      </c>
      <c r="B83" s="89" t="s">
        <v>32</v>
      </c>
      <c r="C83" s="90" t="s">
        <v>160</v>
      </c>
      <c r="D83" s="91">
        <v>14313200</v>
      </c>
      <c r="E83" s="91">
        <v>14312909.93</v>
      </c>
      <c r="F83" s="92">
        <f t="shared" si="0"/>
        <v>290.07000000029802</v>
      </c>
    </row>
    <row r="84" spans="1:6" ht="24.6" customHeight="1" x14ac:dyDescent="0.2">
      <c r="A84" s="88" t="s">
        <v>161</v>
      </c>
      <c r="B84" s="89" t="s">
        <v>32</v>
      </c>
      <c r="C84" s="90" t="s">
        <v>162</v>
      </c>
      <c r="D84" s="91">
        <v>14313200</v>
      </c>
      <c r="E84" s="91">
        <v>14312909.93</v>
      </c>
      <c r="F84" s="92">
        <f t="shared" si="0"/>
        <v>290.07000000029802</v>
      </c>
    </row>
    <row r="85" spans="1:6" x14ac:dyDescent="0.2">
      <c r="A85" s="88" t="s">
        <v>163</v>
      </c>
      <c r="B85" s="89" t="s">
        <v>32</v>
      </c>
      <c r="C85" s="90" t="s">
        <v>164</v>
      </c>
      <c r="D85" s="91">
        <v>15520.04</v>
      </c>
      <c r="E85" s="91">
        <v>15520.04</v>
      </c>
      <c r="F85" s="92" t="str">
        <f t="shared" ref="F85:F87" si="1">IF(OR(D85="-",IF(E85="-",0,E85)&gt;=IF(D85="-",0,D85)),"-",IF(D85="-",0,D85)-IF(E85="-",0,E85))</f>
        <v>-</v>
      </c>
    </row>
    <row r="86" spans="1:6" ht="24.6" customHeight="1" x14ac:dyDescent="0.2">
      <c r="A86" s="88" t="s">
        <v>165</v>
      </c>
      <c r="B86" s="89" t="s">
        <v>32</v>
      </c>
      <c r="C86" s="90" t="s">
        <v>166</v>
      </c>
      <c r="D86" s="91">
        <v>15520.04</v>
      </c>
      <c r="E86" s="91">
        <v>15520.04</v>
      </c>
      <c r="F86" s="92" t="str">
        <f t="shared" si="1"/>
        <v>-</v>
      </c>
    </row>
    <row r="87" spans="1:6" ht="49.15" customHeight="1" thickBot="1" x14ac:dyDescent="0.25">
      <c r="A87" s="88" t="s">
        <v>167</v>
      </c>
      <c r="B87" s="89" t="s">
        <v>32</v>
      </c>
      <c r="C87" s="90" t="s">
        <v>168</v>
      </c>
      <c r="D87" s="91">
        <v>15520.04</v>
      </c>
      <c r="E87" s="91">
        <v>15520.04</v>
      </c>
      <c r="F87" s="92" t="str">
        <f t="shared" si="1"/>
        <v>-</v>
      </c>
    </row>
    <row r="88" spans="1:6" ht="12.75" customHeight="1" x14ac:dyDescent="0.2">
      <c r="A88" s="94"/>
      <c r="B88" s="95"/>
      <c r="C88" s="95"/>
      <c r="D88" s="96"/>
      <c r="E88" s="96"/>
      <c r="F88" s="96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169</v>
      </c>
      <c r="B2" s="109"/>
      <c r="C2" s="109"/>
      <c r="D2" s="109"/>
      <c r="E2" s="1"/>
      <c r="F2" s="7" t="s">
        <v>170</v>
      </c>
    </row>
    <row r="3" spans="1:6" ht="13.5" customHeight="1" x14ac:dyDescent="0.2">
      <c r="A3" s="3"/>
      <c r="B3" s="3"/>
      <c r="C3" s="17"/>
      <c r="D3" s="5"/>
      <c r="E3" s="5"/>
      <c r="F3" s="5"/>
    </row>
    <row r="4" spans="1:6" ht="10.15" customHeight="1" x14ac:dyDescent="0.2">
      <c r="A4" s="116" t="s">
        <v>22</v>
      </c>
      <c r="B4" s="100" t="s">
        <v>23</v>
      </c>
      <c r="C4" s="114" t="s">
        <v>171</v>
      </c>
      <c r="D4" s="103" t="s">
        <v>25</v>
      </c>
      <c r="E4" s="119" t="s">
        <v>26</v>
      </c>
      <c r="F4" s="106" t="s">
        <v>27</v>
      </c>
    </row>
    <row r="5" spans="1:6" ht="5.45" customHeight="1" x14ac:dyDescent="0.2">
      <c r="A5" s="117"/>
      <c r="B5" s="101"/>
      <c r="C5" s="115"/>
      <c r="D5" s="104"/>
      <c r="E5" s="120"/>
      <c r="F5" s="107"/>
    </row>
    <row r="6" spans="1:6" ht="9.6" customHeight="1" x14ac:dyDescent="0.2">
      <c r="A6" s="117"/>
      <c r="B6" s="101"/>
      <c r="C6" s="115"/>
      <c r="D6" s="104"/>
      <c r="E6" s="120"/>
      <c r="F6" s="107"/>
    </row>
    <row r="7" spans="1:6" ht="6" customHeight="1" x14ac:dyDescent="0.2">
      <c r="A7" s="117"/>
      <c r="B7" s="101"/>
      <c r="C7" s="115"/>
      <c r="D7" s="104"/>
      <c r="E7" s="120"/>
      <c r="F7" s="107"/>
    </row>
    <row r="8" spans="1:6" ht="6.6" customHeight="1" x14ac:dyDescent="0.2">
      <c r="A8" s="117"/>
      <c r="B8" s="101"/>
      <c r="C8" s="115"/>
      <c r="D8" s="104"/>
      <c r="E8" s="120"/>
      <c r="F8" s="107"/>
    </row>
    <row r="9" spans="1:6" ht="10.9" customHeight="1" x14ac:dyDescent="0.2">
      <c r="A9" s="117"/>
      <c r="B9" s="101"/>
      <c r="C9" s="115"/>
      <c r="D9" s="104"/>
      <c r="E9" s="120"/>
      <c r="F9" s="107"/>
    </row>
    <row r="10" spans="1:6" ht="4.1500000000000004" hidden="1" customHeight="1" x14ac:dyDescent="0.2">
      <c r="A10" s="117"/>
      <c r="B10" s="101"/>
      <c r="C10" s="18"/>
      <c r="D10" s="104"/>
      <c r="E10" s="19"/>
      <c r="F10" s="20"/>
    </row>
    <row r="11" spans="1:6" ht="13.15" hidden="1" customHeight="1" x14ac:dyDescent="0.2">
      <c r="A11" s="118"/>
      <c r="B11" s="102"/>
      <c r="C11" s="21"/>
      <c r="D11" s="105"/>
      <c r="E11" s="22"/>
      <c r="F11" s="23"/>
    </row>
    <row r="12" spans="1:6" ht="13.5" customHeight="1" x14ac:dyDescent="0.2">
      <c r="A12" s="8">
        <v>1</v>
      </c>
      <c r="B12" s="9">
        <v>2</v>
      </c>
      <c r="C12" s="10">
        <v>3</v>
      </c>
      <c r="D12" s="11" t="s">
        <v>28</v>
      </c>
      <c r="E12" s="24" t="s">
        <v>29</v>
      </c>
      <c r="F12" s="12" t="s">
        <v>30</v>
      </c>
    </row>
    <row r="13" spans="1:6" x14ac:dyDescent="0.2">
      <c r="A13" s="25" t="s">
        <v>172</v>
      </c>
      <c r="B13" s="26" t="s">
        <v>173</v>
      </c>
      <c r="C13" s="27" t="s">
        <v>174</v>
      </c>
      <c r="D13" s="28">
        <v>103682364.29000001</v>
      </c>
      <c r="E13" s="29">
        <v>94627498.609999999</v>
      </c>
      <c r="F13" s="30">
        <f>IF(OR(D13="-",IF(E13="-",0,E13)&gt;=IF(D13="-",0,D13)),"-",IF(D13="-",0,D13)-IF(E13="-",0,E13))</f>
        <v>9054865.6800000072</v>
      </c>
    </row>
    <row r="14" spans="1:6" x14ac:dyDescent="0.2">
      <c r="A14" s="31" t="s">
        <v>34</v>
      </c>
      <c r="B14" s="32"/>
      <c r="C14" s="33"/>
      <c r="D14" s="34"/>
      <c r="E14" s="35"/>
      <c r="F14" s="36"/>
    </row>
    <row r="15" spans="1:6" ht="24.6" customHeight="1" x14ac:dyDescent="0.2">
      <c r="A15" s="13" t="s">
        <v>15</v>
      </c>
      <c r="B15" s="37" t="s">
        <v>173</v>
      </c>
      <c r="C15" s="15" t="s">
        <v>175</v>
      </c>
      <c r="D15" s="16">
        <v>103578964.29000001</v>
      </c>
      <c r="E15" s="38">
        <v>94524171.379999995</v>
      </c>
      <c r="F15" s="39">
        <f t="shared" ref="F15:F78" si="0">IF(OR(D15="-",IF(E15="-",0,E15)&gt;=IF(D15="-",0,D15)),"-",IF(D15="-",0,D15)-IF(E15="-",0,E15))</f>
        <v>9054792.9100000113</v>
      </c>
    </row>
    <row r="16" spans="1:6" x14ac:dyDescent="0.2">
      <c r="A16" s="13" t="s">
        <v>176</v>
      </c>
      <c r="B16" s="37" t="s">
        <v>173</v>
      </c>
      <c r="C16" s="15" t="s">
        <v>177</v>
      </c>
      <c r="D16" s="16">
        <v>74233606.480000004</v>
      </c>
      <c r="E16" s="38">
        <v>65555310.740000002</v>
      </c>
      <c r="F16" s="39">
        <f t="shared" si="0"/>
        <v>8678295.7400000021</v>
      </c>
    </row>
    <row r="17" spans="1:6" ht="49.15" customHeight="1" x14ac:dyDescent="0.2">
      <c r="A17" s="13" t="s">
        <v>178</v>
      </c>
      <c r="B17" s="37" t="s">
        <v>173</v>
      </c>
      <c r="C17" s="15" t="s">
        <v>179</v>
      </c>
      <c r="D17" s="16">
        <v>72668806.480000004</v>
      </c>
      <c r="E17" s="38">
        <v>63990560.899999999</v>
      </c>
      <c r="F17" s="39">
        <f t="shared" si="0"/>
        <v>8678245.5800000057</v>
      </c>
    </row>
    <row r="18" spans="1:6" ht="61.5" customHeight="1" x14ac:dyDescent="0.2">
      <c r="A18" s="13" t="s">
        <v>180</v>
      </c>
      <c r="B18" s="37" t="s">
        <v>173</v>
      </c>
      <c r="C18" s="15" t="s">
        <v>181</v>
      </c>
      <c r="D18" s="16">
        <v>5000</v>
      </c>
      <c r="E18" s="38">
        <v>5000</v>
      </c>
      <c r="F18" s="39" t="str">
        <f t="shared" si="0"/>
        <v>-</v>
      </c>
    </row>
    <row r="19" spans="1:6" x14ac:dyDescent="0.2">
      <c r="A19" s="13" t="s">
        <v>182</v>
      </c>
      <c r="B19" s="37" t="s">
        <v>173</v>
      </c>
      <c r="C19" s="15" t="s">
        <v>183</v>
      </c>
      <c r="D19" s="16">
        <v>5000</v>
      </c>
      <c r="E19" s="38">
        <v>5000</v>
      </c>
      <c r="F19" s="39" t="str">
        <f t="shared" si="0"/>
        <v>-</v>
      </c>
    </row>
    <row r="20" spans="1:6" ht="86.1" customHeight="1" x14ac:dyDescent="0.2">
      <c r="A20" s="40" t="s">
        <v>184</v>
      </c>
      <c r="B20" s="37" t="s">
        <v>173</v>
      </c>
      <c r="C20" s="15" t="s">
        <v>185</v>
      </c>
      <c r="D20" s="16">
        <v>5000</v>
      </c>
      <c r="E20" s="38">
        <v>5000</v>
      </c>
      <c r="F20" s="39" t="str">
        <f t="shared" si="0"/>
        <v>-</v>
      </c>
    </row>
    <row r="21" spans="1:6" ht="24.6" customHeight="1" x14ac:dyDescent="0.2">
      <c r="A21" s="13" t="s">
        <v>186</v>
      </c>
      <c r="B21" s="37" t="s">
        <v>173</v>
      </c>
      <c r="C21" s="15" t="s">
        <v>187</v>
      </c>
      <c r="D21" s="16">
        <v>5000</v>
      </c>
      <c r="E21" s="38">
        <v>5000</v>
      </c>
      <c r="F21" s="39" t="str">
        <f t="shared" si="0"/>
        <v>-</v>
      </c>
    </row>
    <row r="22" spans="1:6" ht="36.950000000000003" customHeight="1" x14ac:dyDescent="0.2">
      <c r="A22" s="13" t="s">
        <v>188</v>
      </c>
      <c r="B22" s="37" t="s">
        <v>173</v>
      </c>
      <c r="C22" s="15" t="s">
        <v>189</v>
      </c>
      <c r="D22" s="16">
        <v>5000</v>
      </c>
      <c r="E22" s="38">
        <v>5000</v>
      </c>
      <c r="F22" s="39" t="str">
        <f t="shared" si="0"/>
        <v>-</v>
      </c>
    </row>
    <row r="23" spans="1:6" ht="36.950000000000003" customHeight="1" x14ac:dyDescent="0.2">
      <c r="A23" s="13" t="s">
        <v>190</v>
      </c>
      <c r="B23" s="37" t="s">
        <v>173</v>
      </c>
      <c r="C23" s="15" t="s">
        <v>191</v>
      </c>
      <c r="D23" s="16">
        <v>5000</v>
      </c>
      <c r="E23" s="38">
        <v>5000</v>
      </c>
      <c r="F23" s="39" t="str">
        <f t="shared" si="0"/>
        <v>-</v>
      </c>
    </row>
    <row r="24" spans="1:6" ht="24.6" customHeight="1" x14ac:dyDescent="0.2">
      <c r="A24" s="13" t="s">
        <v>192</v>
      </c>
      <c r="B24" s="37" t="s">
        <v>173</v>
      </c>
      <c r="C24" s="15" t="s">
        <v>193</v>
      </c>
      <c r="D24" s="16">
        <v>8601306.4800000004</v>
      </c>
      <c r="E24" s="38">
        <v>8579698.4900000002</v>
      </c>
      <c r="F24" s="39">
        <f t="shared" si="0"/>
        <v>21607.990000000224</v>
      </c>
    </row>
    <row r="25" spans="1:6" ht="36.950000000000003" customHeight="1" x14ac:dyDescent="0.2">
      <c r="A25" s="13" t="s">
        <v>194</v>
      </c>
      <c r="B25" s="37" t="s">
        <v>173</v>
      </c>
      <c r="C25" s="15" t="s">
        <v>195</v>
      </c>
      <c r="D25" s="16">
        <v>8601306.4800000004</v>
      </c>
      <c r="E25" s="38">
        <v>8579698.4900000002</v>
      </c>
      <c r="F25" s="39">
        <f t="shared" si="0"/>
        <v>21607.990000000224</v>
      </c>
    </row>
    <row r="26" spans="1:6" ht="98.45" customHeight="1" x14ac:dyDescent="0.2">
      <c r="A26" s="40" t="s">
        <v>196</v>
      </c>
      <c r="B26" s="37" t="s">
        <v>173</v>
      </c>
      <c r="C26" s="15" t="s">
        <v>197</v>
      </c>
      <c r="D26" s="16">
        <v>7351400</v>
      </c>
      <c r="E26" s="38">
        <v>7351400</v>
      </c>
      <c r="F26" s="39" t="str">
        <f t="shared" si="0"/>
        <v>-</v>
      </c>
    </row>
    <row r="27" spans="1:6" ht="61.5" customHeight="1" x14ac:dyDescent="0.2">
      <c r="A27" s="13" t="s">
        <v>198</v>
      </c>
      <c r="B27" s="37" t="s">
        <v>173</v>
      </c>
      <c r="C27" s="15" t="s">
        <v>199</v>
      </c>
      <c r="D27" s="16">
        <v>7351400</v>
      </c>
      <c r="E27" s="38">
        <v>7351400</v>
      </c>
      <c r="F27" s="39" t="str">
        <f t="shared" si="0"/>
        <v>-</v>
      </c>
    </row>
    <row r="28" spans="1:6" ht="24.6" customHeight="1" x14ac:dyDescent="0.2">
      <c r="A28" s="13" t="s">
        <v>200</v>
      </c>
      <c r="B28" s="37" t="s">
        <v>173</v>
      </c>
      <c r="C28" s="15" t="s">
        <v>201</v>
      </c>
      <c r="D28" s="16">
        <v>7351400</v>
      </c>
      <c r="E28" s="38">
        <v>7351400</v>
      </c>
      <c r="F28" s="39" t="str">
        <f t="shared" si="0"/>
        <v>-</v>
      </c>
    </row>
    <row r="29" spans="1:6" ht="24.6" customHeight="1" x14ac:dyDescent="0.2">
      <c r="A29" s="13" t="s">
        <v>202</v>
      </c>
      <c r="B29" s="37" t="s">
        <v>173</v>
      </c>
      <c r="C29" s="15" t="s">
        <v>203</v>
      </c>
      <c r="D29" s="16">
        <v>5396700</v>
      </c>
      <c r="E29" s="38">
        <v>5396700</v>
      </c>
      <c r="F29" s="39" t="str">
        <f t="shared" si="0"/>
        <v>-</v>
      </c>
    </row>
    <row r="30" spans="1:6" ht="36.950000000000003" customHeight="1" x14ac:dyDescent="0.2">
      <c r="A30" s="13" t="s">
        <v>204</v>
      </c>
      <c r="B30" s="37" t="s">
        <v>173</v>
      </c>
      <c r="C30" s="15" t="s">
        <v>205</v>
      </c>
      <c r="D30" s="16">
        <v>349900</v>
      </c>
      <c r="E30" s="38">
        <v>349900</v>
      </c>
      <c r="F30" s="39" t="str">
        <f t="shared" si="0"/>
        <v>-</v>
      </c>
    </row>
    <row r="31" spans="1:6" ht="49.15" customHeight="1" x14ac:dyDescent="0.2">
      <c r="A31" s="13" t="s">
        <v>206</v>
      </c>
      <c r="B31" s="37" t="s">
        <v>173</v>
      </c>
      <c r="C31" s="15" t="s">
        <v>207</v>
      </c>
      <c r="D31" s="16">
        <v>1604800</v>
      </c>
      <c r="E31" s="38">
        <v>1604800</v>
      </c>
      <c r="F31" s="39" t="str">
        <f t="shared" si="0"/>
        <v>-</v>
      </c>
    </row>
    <row r="32" spans="1:6" ht="86.1" customHeight="1" x14ac:dyDescent="0.2">
      <c r="A32" s="40" t="s">
        <v>208</v>
      </c>
      <c r="B32" s="37" t="s">
        <v>173</v>
      </c>
      <c r="C32" s="15" t="s">
        <v>209</v>
      </c>
      <c r="D32" s="16">
        <v>1247086.48</v>
      </c>
      <c r="E32" s="38">
        <v>1225478.49</v>
      </c>
      <c r="F32" s="39">
        <f t="shared" si="0"/>
        <v>21607.989999999991</v>
      </c>
    </row>
    <row r="33" spans="1:6" ht="24.6" customHeight="1" x14ac:dyDescent="0.2">
      <c r="A33" s="13" t="s">
        <v>186</v>
      </c>
      <c r="B33" s="37" t="s">
        <v>173</v>
      </c>
      <c r="C33" s="15" t="s">
        <v>210</v>
      </c>
      <c r="D33" s="16">
        <v>1247086.48</v>
      </c>
      <c r="E33" s="38">
        <v>1225478.49</v>
      </c>
      <c r="F33" s="39">
        <f t="shared" si="0"/>
        <v>21607.989999999991</v>
      </c>
    </row>
    <row r="34" spans="1:6" ht="36.950000000000003" customHeight="1" x14ac:dyDescent="0.2">
      <c r="A34" s="13" t="s">
        <v>188</v>
      </c>
      <c r="B34" s="37" t="s">
        <v>173</v>
      </c>
      <c r="C34" s="15" t="s">
        <v>211</v>
      </c>
      <c r="D34" s="16">
        <v>1247086.48</v>
      </c>
      <c r="E34" s="38">
        <v>1225478.49</v>
      </c>
      <c r="F34" s="39">
        <f t="shared" si="0"/>
        <v>21607.989999999991</v>
      </c>
    </row>
    <row r="35" spans="1:6" ht="36.950000000000003" customHeight="1" x14ac:dyDescent="0.2">
      <c r="A35" s="13" t="s">
        <v>190</v>
      </c>
      <c r="B35" s="37" t="s">
        <v>173</v>
      </c>
      <c r="C35" s="15" t="s">
        <v>212</v>
      </c>
      <c r="D35" s="16">
        <v>1247086.48</v>
      </c>
      <c r="E35" s="38">
        <v>1225478.49</v>
      </c>
      <c r="F35" s="39">
        <f t="shared" si="0"/>
        <v>21607.989999999991</v>
      </c>
    </row>
    <row r="36" spans="1:6" ht="73.7" customHeight="1" x14ac:dyDescent="0.2">
      <c r="A36" s="13" t="s">
        <v>213</v>
      </c>
      <c r="B36" s="37" t="s">
        <v>173</v>
      </c>
      <c r="C36" s="15" t="s">
        <v>214</v>
      </c>
      <c r="D36" s="16">
        <v>2820</v>
      </c>
      <c r="E36" s="38">
        <v>2820</v>
      </c>
      <c r="F36" s="39" t="str">
        <f t="shared" si="0"/>
        <v>-</v>
      </c>
    </row>
    <row r="37" spans="1:6" x14ac:dyDescent="0.2">
      <c r="A37" s="13" t="s">
        <v>215</v>
      </c>
      <c r="B37" s="37" t="s">
        <v>173</v>
      </c>
      <c r="C37" s="15" t="s">
        <v>216</v>
      </c>
      <c r="D37" s="16">
        <v>2820</v>
      </c>
      <c r="E37" s="38">
        <v>2820</v>
      </c>
      <c r="F37" s="39" t="str">
        <f t="shared" si="0"/>
        <v>-</v>
      </c>
    </row>
    <row r="38" spans="1:6" x14ac:dyDescent="0.2">
      <c r="A38" s="13" t="s">
        <v>217</v>
      </c>
      <c r="B38" s="37" t="s">
        <v>173</v>
      </c>
      <c r="C38" s="15" t="s">
        <v>218</v>
      </c>
      <c r="D38" s="16">
        <v>2820</v>
      </c>
      <c r="E38" s="38">
        <v>2820</v>
      </c>
      <c r="F38" s="39" t="str">
        <f t="shared" si="0"/>
        <v>-</v>
      </c>
    </row>
    <row r="39" spans="1:6" x14ac:dyDescent="0.2">
      <c r="A39" s="13" t="s">
        <v>219</v>
      </c>
      <c r="B39" s="37" t="s">
        <v>173</v>
      </c>
      <c r="C39" s="15" t="s">
        <v>220</v>
      </c>
      <c r="D39" s="16">
        <v>2820</v>
      </c>
      <c r="E39" s="38">
        <v>2820</v>
      </c>
      <c r="F39" s="39" t="str">
        <f t="shared" si="0"/>
        <v>-</v>
      </c>
    </row>
    <row r="40" spans="1:6" ht="24.6" customHeight="1" x14ac:dyDescent="0.2">
      <c r="A40" s="13" t="s">
        <v>221</v>
      </c>
      <c r="B40" s="37" t="s">
        <v>173</v>
      </c>
      <c r="C40" s="15" t="s">
        <v>222</v>
      </c>
      <c r="D40" s="16">
        <v>200</v>
      </c>
      <c r="E40" s="38">
        <v>200</v>
      </c>
      <c r="F40" s="39" t="str">
        <f t="shared" si="0"/>
        <v>-</v>
      </c>
    </row>
    <row r="41" spans="1:6" x14ac:dyDescent="0.2">
      <c r="A41" s="13" t="s">
        <v>223</v>
      </c>
      <c r="B41" s="37" t="s">
        <v>173</v>
      </c>
      <c r="C41" s="15" t="s">
        <v>224</v>
      </c>
      <c r="D41" s="16">
        <v>200</v>
      </c>
      <c r="E41" s="38">
        <v>200</v>
      </c>
      <c r="F41" s="39" t="str">
        <f t="shared" si="0"/>
        <v>-</v>
      </c>
    </row>
    <row r="42" spans="1:6" ht="110.65" customHeight="1" x14ac:dyDescent="0.2">
      <c r="A42" s="40" t="s">
        <v>225</v>
      </c>
      <c r="B42" s="37" t="s">
        <v>173</v>
      </c>
      <c r="C42" s="15" t="s">
        <v>226</v>
      </c>
      <c r="D42" s="16">
        <v>200</v>
      </c>
      <c r="E42" s="38">
        <v>200</v>
      </c>
      <c r="F42" s="39" t="str">
        <f t="shared" si="0"/>
        <v>-</v>
      </c>
    </row>
    <row r="43" spans="1:6" ht="24.6" customHeight="1" x14ac:dyDescent="0.2">
      <c r="A43" s="13" t="s">
        <v>186</v>
      </c>
      <c r="B43" s="37" t="s">
        <v>173</v>
      </c>
      <c r="C43" s="15" t="s">
        <v>227</v>
      </c>
      <c r="D43" s="16">
        <v>200</v>
      </c>
      <c r="E43" s="38">
        <v>200</v>
      </c>
      <c r="F43" s="39" t="str">
        <f t="shared" si="0"/>
        <v>-</v>
      </c>
    </row>
    <row r="44" spans="1:6" ht="36.950000000000003" customHeight="1" x14ac:dyDescent="0.2">
      <c r="A44" s="13" t="s">
        <v>188</v>
      </c>
      <c r="B44" s="37" t="s">
        <v>173</v>
      </c>
      <c r="C44" s="15" t="s">
        <v>228</v>
      </c>
      <c r="D44" s="16">
        <v>200</v>
      </c>
      <c r="E44" s="38">
        <v>200</v>
      </c>
      <c r="F44" s="39" t="str">
        <f t="shared" si="0"/>
        <v>-</v>
      </c>
    </row>
    <row r="45" spans="1:6" ht="36.950000000000003" customHeight="1" x14ac:dyDescent="0.2">
      <c r="A45" s="13" t="s">
        <v>190</v>
      </c>
      <c r="B45" s="37" t="s">
        <v>173</v>
      </c>
      <c r="C45" s="15" t="s">
        <v>229</v>
      </c>
      <c r="D45" s="16">
        <v>200</v>
      </c>
      <c r="E45" s="38">
        <v>200</v>
      </c>
      <c r="F45" s="39" t="str">
        <f t="shared" si="0"/>
        <v>-</v>
      </c>
    </row>
    <row r="46" spans="1:6" ht="24.6" customHeight="1" x14ac:dyDescent="0.2">
      <c r="A46" s="13" t="s">
        <v>230</v>
      </c>
      <c r="B46" s="37" t="s">
        <v>173</v>
      </c>
      <c r="C46" s="15" t="s">
        <v>231</v>
      </c>
      <c r="D46" s="16">
        <v>64062300</v>
      </c>
      <c r="E46" s="38">
        <v>55405662.409999996</v>
      </c>
      <c r="F46" s="39">
        <f t="shared" si="0"/>
        <v>8656637.5900000036</v>
      </c>
    </row>
    <row r="47" spans="1:6" x14ac:dyDescent="0.2">
      <c r="A47" s="13" t="s">
        <v>232</v>
      </c>
      <c r="B47" s="37" t="s">
        <v>173</v>
      </c>
      <c r="C47" s="15" t="s">
        <v>233</v>
      </c>
      <c r="D47" s="16">
        <v>64046300</v>
      </c>
      <c r="E47" s="38">
        <v>55389662.409999996</v>
      </c>
      <c r="F47" s="39">
        <f t="shared" si="0"/>
        <v>8656637.5900000036</v>
      </c>
    </row>
    <row r="48" spans="1:6" ht="73.7" customHeight="1" x14ac:dyDescent="0.2">
      <c r="A48" s="13" t="s">
        <v>234</v>
      </c>
      <c r="B48" s="37" t="s">
        <v>173</v>
      </c>
      <c r="C48" s="15" t="s">
        <v>235</v>
      </c>
      <c r="D48" s="16">
        <v>64046300</v>
      </c>
      <c r="E48" s="38">
        <v>55389662.409999996</v>
      </c>
      <c r="F48" s="39">
        <f t="shared" si="0"/>
        <v>8656637.5900000036</v>
      </c>
    </row>
    <row r="49" spans="1:6" ht="24.6" customHeight="1" x14ac:dyDescent="0.2">
      <c r="A49" s="13" t="s">
        <v>186</v>
      </c>
      <c r="B49" s="37" t="s">
        <v>173</v>
      </c>
      <c r="C49" s="15" t="s">
        <v>236</v>
      </c>
      <c r="D49" s="16">
        <v>64046300</v>
      </c>
      <c r="E49" s="38">
        <v>55389662.409999996</v>
      </c>
      <c r="F49" s="39">
        <f t="shared" si="0"/>
        <v>8656637.5900000036</v>
      </c>
    </row>
    <row r="50" spans="1:6" ht="36.950000000000003" customHeight="1" x14ac:dyDescent="0.2">
      <c r="A50" s="13" t="s">
        <v>188</v>
      </c>
      <c r="B50" s="37" t="s">
        <v>173</v>
      </c>
      <c r="C50" s="15" t="s">
        <v>237</v>
      </c>
      <c r="D50" s="16">
        <v>64046300</v>
      </c>
      <c r="E50" s="38">
        <v>55389662.409999996</v>
      </c>
      <c r="F50" s="39">
        <f t="shared" si="0"/>
        <v>8656637.5900000036</v>
      </c>
    </row>
    <row r="51" spans="1:6" ht="36.950000000000003" customHeight="1" x14ac:dyDescent="0.2">
      <c r="A51" s="13" t="s">
        <v>238</v>
      </c>
      <c r="B51" s="37" t="s">
        <v>173</v>
      </c>
      <c r="C51" s="15" t="s">
        <v>239</v>
      </c>
      <c r="D51" s="16">
        <v>64046300</v>
      </c>
      <c r="E51" s="38">
        <v>55389662.409999996</v>
      </c>
      <c r="F51" s="39">
        <f t="shared" si="0"/>
        <v>8656637.5900000036</v>
      </c>
    </row>
    <row r="52" spans="1:6" x14ac:dyDescent="0.2">
      <c r="A52" s="13" t="s">
        <v>240</v>
      </c>
      <c r="B52" s="37" t="s">
        <v>173</v>
      </c>
      <c r="C52" s="15" t="s">
        <v>241</v>
      </c>
      <c r="D52" s="16">
        <v>16000</v>
      </c>
      <c r="E52" s="38">
        <v>16000</v>
      </c>
      <c r="F52" s="39" t="str">
        <f t="shared" si="0"/>
        <v>-</v>
      </c>
    </row>
    <row r="53" spans="1:6" ht="61.5" customHeight="1" x14ac:dyDescent="0.2">
      <c r="A53" s="13" t="s">
        <v>242</v>
      </c>
      <c r="B53" s="37" t="s">
        <v>173</v>
      </c>
      <c r="C53" s="15" t="s">
        <v>243</v>
      </c>
      <c r="D53" s="16">
        <v>16000</v>
      </c>
      <c r="E53" s="38">
        <v>16000</v>
      </c>
      <c r="F53" s="39" t="str">
        <f t="shared" si="0"/>
        <v>-</v>
      </c>
    </row>
    <row r="54" spans="1:6" ht="24.6" customHeight="1" x14ac:dyDescent="0.2">
      <c r="A54" s="13" t="s">
        <v>186</v>
      </c>
      <c r="B54" s="37" t="s">
        <v>173</v>
      </c>
      <c r="C54" s="15" t="s">
        <v>244</v>
      </c>
      <c r="D54" s="16">
        <v>16000</v>
      </c>
      <c r="E54" s="38">
        <v>16000</v>
      </c>
      <c r="F54" s="39" t="str">
        <f t="shared" si="0"/>
        <v>-</v>
      </c>
    </row>
    <row r="55" spans="1:6" ht="36.950000000000003" customHeight="1" x14ac:dyDescent="0.2">
      <c r="A55" s="13" t="s">
        <v>188</v>
      </c>
      <c r="B55" s="37" t="s">
        <v>173</v>
      </c>
      <c r="C55" s="15" t="s">
        <v>245</v>
      </c>
      <c r="D55" s="16">
        <v>16000</v>
      </c>
      <c r="E55" s="38">
        <v>16000</v>
      </c>
      <c r="F55" s="39" t="str">
        <f t="shared" si="0"/>
        <v>-</v>
      </c>
    </row>
    <row r="56" spans="1:6" ht="36.950000000000003" customHeight="1" x14ac:dyDescent="0.2">
      <c r="A56" s="13" t="s">
        <v>190</v>
      </c>
      <c r="B56" s="37" t="s">
        <v>173</v>
      </c>
      <c r="C56" s="15" t="s">
        <v>246</v>
      </c>
      <c r="D56" s="16">
        <v>16000</v>
      </c>
      <c r="E56" s="38">
        <v>16000</v>
      </c>
      <c r="F56" s="39" t="str">
        <f t="shared" si="0"/>
        <v>-</v>
      </c>
    </row>
    <row r="57" spans="1:6" x14ac:dyDescent="0.2">
      <c r="A57" s="13" t="s">
        <v>247</v>
      </c>
      <c r="B57" s="37" t="s">
        <v>173</v>
      </c>
      <c r="C57" s="15" t="s">
        <v>248</v>
      </c>
      <c r="D57" s="16">
        <v>1218700</v>
      </c>
      <c r="E57" s="38">
        <v>1218700</v>
      </c>
      <c r="F57" s="39" t="str">
        <f t="shared" si="0"/>
        <v>-</v>
      </c>
    </row>
    <row r="58" spans="1:6" ht="24.6" customHeight="1" x14ac:dyDescent="0.2">
      <c r="A58" s="13" t="s">
        <v>230</v>
      </c>
      <c r="B58" s="37" t="s">
        <v>173</v>
      </c>
      <c r="C58" s="15" t="s">
        <v>249</v>
      </c>
      <c r="D58" s="16">
        <v>1218700</v>
      </c>
      <c r="E58" s="38">
        <v>1218700</v>
      </c>
      <c r="F58" s="39" t="str">
        <f t="shared" si="0"/>
        <v>-</v>
      </c>
    </row>
    <row r="59" spans="1:6" x14ac:dyDescent="0.2">
      <c r="A59" s="13" t="s">
        <v>240</v>
      </c>
      <c r="B59" s="37" t="s">
        <v>173</v>
      </c>
      <c r="C59" s="15" t="s">
        <v>250</v>
      </c>
      <c r="D59" s="16">
        <v>1218700</v>
      </c>
      <c r="E59" s="38">
        <v>1218700</v>
      </c>
      <c r="F59" s="39" t="str">
        <f t="shared" si="0"/>
        <v>-</v>
      </c>
    </row>
    <row r="60" spans="1:6" ht="61.5" customHeight="1" x14ac:dyDescent="0.2">
      <c r="A60" s="13" t="s">
        <v>251</v>
      </c>
      <c r="B60" s="37" t="s">
        <v>173</v>
      </c>
      <c r="C60" s="15" t="s">
        <v>252</v>
      </c>
      <c r="D60" s="16">
        <v>1218700</v>
      </c>
      <c r="E60" s="38">
        <v>1218700</v>
      </c>
      <c r="F60" s="39" t="str">
        <f t="shared" si="0"/>
        <v>-</v>
      </c>
    </row>
    <row r="61" spans="1:6" ht="24.6" customHeight="1" x14ac:dyDescent="0.2">
      <c r="A61" s="13" t="s">
        <v>186</v>
      </c>
      <c r="B61" s="37" t="s">
        <v>173</v>
      </c>
      <c r="C61" s="15" t="s">
        <v>253</v>
      </c>
      <c r="D61" s="16">
        <v>1218700</v>
      </c>
      <c r="E61" s="38">
        <v>1218700</v>
      </c>
      <c r="F61" s="39" t="str">
        <f t="shared" si="0"/>
        <v>-</v>
      </c>
    </row>
    <row r="62" spans="1:6" ht="36.950000000000003" customHeight="1" x14ac:dyDescent="0.2">
      <c r="A62" s="13" t="s">
        <v>188</v>
      </c>
      <c r="B62" s="37" t="s">
        <v>173</v>
      </c>
      <c r="C62" s="15" t="s">
        <v>254</v>
      </c>
      <c r="D62" s="16">
        <v>1218700</v>
      </c>
      <c r="E62" s="38">
        <v>1218700</v>
      </c>
      <c r="F62" s="39" t="str">
        <f t="shared" si="0"/>
        <v>-</v>
      </c>
    </row>
    <row r="63" spans="1:6" ht="36.950000000000003" customHeight="1" x14ac:dyDescent="0.2">
      <c r="A63" s="13" t="s">
        <v>190</v>
      </c>
      <c r="B63" s="37" t="s">
        <v>173</v>
      </c>
      <c r="C63" s="15" t="s">
        <v>255</v>
      </c>
      <c r="D63" s="16">
        <v>1218700</v>
      </c>
      <c r="E63" s="38">
        <v>1218700</v>
      </c>
      <c r="F63" s="39" t="str">
        <f t="shared" si="0"/>
        <v>-</v>
      </c>
    </row>
    <row r="64" spans="1:6" x14ac:dyDescent="0.2">
      <c r="A64" s="13" t="s">
        <v>256</v>
      </c>
      <c r="B64" s="37" t="s">
        <v>173</v>
      </c>
      <c r="C64" s="15" t="s">
        <v>257</v>
      </c>
      <c r="D64" s="16">
        <v>346100</v>
      </c>
      <c r="E64" s="38">
        <v>346049.84</v>
      </c>
      <c r="F64" s="39">
        <f t="shared" si="0"/>
        <v>50.159999999974389</v>
      </c>
    </row>
    <row r="65" spans="1:6" ht="36.950000000000003" customHeight="1" x14ac:dyDescent="0.2">
      <c r="A65" s="13" t="s">
        <v>258</v>
      </c>
      <c r="B65" s="37" t="s">
        <v>173</v>
      </c>
      <c r="C65" s="15" t="s">
        <v>259</v>
      </c>
      <c r="D65" s="16">
        <v>2000</v>
      </c>
      <c r="E65" s="38">
        <v>1992</v>
      </c>
      <c r="F65" s="39">
        <f t="shared" si="0"/>
        <v>8</v>
      </c>
    </row>
    <row r="66" spans="1:6" ht="24.6" customHeight="1" x14ac:dyDescent="0.2">
      <c r="A66" s="13" t="s">
        <v>260</v>
      </c>
      <c r="B66" s="37" t="s">
        <v>173</v>
      </c>
      <c r="C66" s="15" t="s">
        <v>261</v>
      </c>
      <c r="D66" s="16">
        <v>2000</v>
      </c>
      <c r="E66" s="38">
        <v>1992</v>
      </c>
      <c r="F66" s="39">
        <f t="shared" si="0"/>
        <v>8</v>
      </c>
    </row>
    <row r="67" spans="1:6" ht="86.1" customHeight="1" x14ac:dyDescent="0.2">
      <c r="A67" s="40" t="s">
        <v>262</v>
      </c>
      <c r="B67" s="37" t="s">
        <v>173</v>
      </c>
      <c r="C67" s="15" t="s">
        <v>263</v>
      </c>
      <c r="D67" s="16">
        <v>2000</v>
      </c>
      <c r="E67" s="38">
        <v>1992</v>
      </c>
      <c r="F67" s="39">
        <f t="shared" si="0"/>
        <v>8</v>
      </c>
    </row>
    <row r="68" spans="1:6" ht="24.6" customHeight="1" x14ac:dyDescent="0.2">
      <c r="A68" s="13" t="s">
        <v>186</v>
      </c>
      <c r="B68" s="37" t="s">
        <v>173</v>
      </c>
      <c r="C68" s="15" t="s">
        <v>264</v>
      </c>
      <c r="D68" s="16">
        <v>2000</v>
      </c>
      <c r="E68" s="38">
        <v>1992</v>
      </c>
      <c r="F68" s="39">
        <f t="shared" si="0"/>
        <v>8</v>
      </c>
    </row>
    <row r="69" spans="1:6" ht="36.950000000000003" customHeight="1" x14ac:dyDescent="0.2">
      <c r="A69" s="13" t="s">
        <v>188</v>
      </c>
      <c r="B69" s="37" t="s">
        <v>173</v>
      </c>
      <c r="C69" s="15" t="s">
        <v>265</v>
      </c>
      <c r="D69" s="16">
        <v>2000</v>
      </c>
      <c r="E69" s="38">
        <v>1992</v>
      </c>
      <c r="F69" s="39">
        <f t="shared" si="0"/>
        <v>8</v>
      </c>
    </row>
    <row r="70" spans="1:6" ht="36.950000000000003" customHeight="1" x14ac:dyDescent="0.2">
      <c r="A70" s="13" t="s">
        <v>190</v>
      </c>
      <c r="B70" s="37" t="s">
        <v>173</v>
      </c>
      <c r="C70" s="15" t="s">
        <v>266</v>
      </c>
      <c r="D70" s="16">
        <v>2000</v>
      </c>
      <c r="E70" s="38">
        <v>1992</v>
      </c>
      <c r="F70" s="39">
        <f t="shared" si="0"/>
        <v>8</v>
      </c>
    </row>
    <row r="71" spans="1:6" ht="24.6" customHeight="1" x14ac:dyDescent="0.2">
      <c r="A71" s="13" t="s">
        <v>267</v>
      </c>
      <c r="B71" s="37" t="s">
        <v>173</v>
      </c>
      <c r="C71" s="15" t="s">
        <v>268</v>
      </c>
      <c r="D71" s="16">
        <v>216600</v>
      </c>
      <c r="E71" s="38">
        <v>216557.84</v>
      </c>
      <c r="F71" s="39">
        <f t="shared" si="0"/>
        <v>42.160000000003492</v>
      </c>
    </row>
    <row r="72" spans="1:6" ht="24.6" customHeight="1" x14ac:dyDescent="0.2">
      <c r="A72" s="13" t="s">
        <v>269</v>
      </c>
      <c r="B72" s="37" t="s">
        <v>173</v>
      </c>
      <c r="C72" s="15" t="s">
        <v>270</v>
      </c>
      <c r="D72" s="16">
        <v>216600</v>
      </c>
      <c r="E72" s="38">
        <v>216557.84</v>
      </c>
      <c r="F72" s="39">
        <f t="shared" si="0"/>
        <v>42.160000000003492</v>
      </c>
    </row>
    <row r="73" spans="1:6" ht="86.1" customHeight="1" x14ac:dyDescent="0.2">
      <c r="A73" s="40" t="s">
        <v>271</v>
      </c>
      <c r="B73" s="37" t="s">
        <v>173</v>
      </c>
      <c r="C73" s="15" t="s">
        <v>272</v>
      </c>
      <c r="D73" s="16">
        <v>216600</v>
      </c>
      <c r="E73" s="38">
        <v>216557.84</v>
      </c>
      <c r="F73" s="39">
        <f t="shared" si="0"/>
        <v>42.160000000003492</v>
      </c>
    </row>
    <row r="74" spans="1:6" ht="24.6" customHeight="1" x14ac:dyDescent="0.2">
      <c r="A74" s="13" t="s">
        <v>186</v>
      </c>
      <c r="B74" s="37" t="s">
        <v>173</v>
      </c>
      <c r="C74" s="15" t="s">
        <v>273</v>
      </c>
      <c r="D74" s="16">
        <v>216600</v>
      </c>
      <c r="E74" s="38">
        <v>216557.84</v>
      </c>
      <c r="F74" s="39">
        <f t="shared" si="0"/>
        <v>42.160000000003492</v>
      </c>
    </row>
    <row r="75" spans="1:6" ht="36.950000000000003" customHeight="1" x14ac:dyDescent="0.2">
      <c r="A75" s="13" t="s">
        <v>188</v>
      </c>
      <c r="B75" s="37" t="s">
        <v>173</v>
      </c>
      <c r="C75" s="15" t="s">
        <v>274</v>
      </c>
      <c r="D75" s="16">
        <v>216600</v>
      </c>
      <c r="E75" s="38">
        <v>216557.84</v>
      </c>
      <c r="F75" s="39">
        <f t="shared" si="0"/>
        <v>42.160000000003492</v>
      </c>
    </row>
    <row r="76" spans="1:6" ht="36.950000000000003" customHeight="1" x14ac:dyDescent="0.2">
      <c r="A76" s="13" t="s">
        <v>190</v>
      </c>
      <c r="B76" s="37" t="s">
        <v>173</v>
      </c>
      <c r="C76" s="15" t="s">
        <v>275</v>
      </c>
      <c r="D76" s="16">
        <v>216600</v>
      </c>
      <c r="E76" s="38">
        <v>216557.84</v>
      </c>
      <c r="F76" s="39">
        <f t="shared" si="0"/>
        <v>42.160000000003492</v>
      </c>
    </row>
    <row r="77" spans="1:6" ht="24.6" customHeight="1" x14ac:dyDescent="0.2">
      <c r="A77" s="13" t="s">
        <v>230</v>
      </c>
      <c r="B77" s="37" t="s">
        <v>173</v>
      </c>
      <c r="C77" s="15" t="s">
        <v>276</v>
      </c>
      <c r="D77" s="16">
        <v>127500</v>
      </c>
      <c r="E77" s="38">
        <v>127500</v>
      </c>
      <c r="F77" s="39" t="str">
        <f t="shared" si="0"/>
        <v>-</v>
      </c>
    </row>
    <row r="78" spans="1:6" x14ac:dyDescent="0.2">
      <c r="A78" s="13" t="s">
        <v>240</v>
      </c>
      <c r="B78" s="37" t="s">
        <v>173</v>
      </c>
      <c r="C78" s="15" t="s">
        <v>277</v>
      </c>
      <c r="D78" s="16">
        <v>127500</v>
      </c>
      <c r="E78" s="38">
        <v>127500</v>
      </c>
      <c r="F78" s="39" t="str">
        <f t="shared" si="0"/>
        <v>-</v>
      </c>
    </row>
    <row r="79" spans="1:6" ht="73.7" customHeight="1" x14ac:dyDescent="0.2">
      <c r="A79" s="13" t="s">
        <v>278</v>
      </c>
      <c r="B79" s="37" t="s">
        <v>173</v>
      </c>
      <c r="C79" s="15" t="s">
        <v>279</v>
      </c>
      <c r="D79" s="16">
        <v>73700</v>
      </c>
      <c r="E79" s="38">
        <v>73700</v>
      </c>
      <c r="F79" s="39" t="str">
        <f t="shared" ref="F79:F142" si="1">IF(OR(D79="-",IF(E79="-",0,E79)&gt;=IF(D79="-",0,D79)),"-",IF(D79="-",0,D79)-IF(E79="-",0,E79))</f>
        <v>-</v>
      </c>
    </row>
    <row r="80" spans="1:6" x14ac:dyDescent="0.2">
      <c r="A80" s="13" t="s">
        <v>280</v>
      </c>
      <c r="B80" s="37" t="s">
        <v>173</v>
      </c>
      <c r="C80" s="15" t="s">
        <v>281</v>
      </c>
      <c r="D80" s="16">
        <v>73700</v>
      </c>
      <c r="E80" s="38">
        <v>73700</v>
      </c>
      <c r="F80" s="39" t="str">
        <f t="shared" si="1"/>
        <v>-</v>
      </c>
    </row>
    <row r="81" spans="1:6" x14ac:dyDescent="0.2">
      <c r="A81" s="13" t="s">
        <v>157</v>
      </c>
      <c r="B81" s="37" t="s">
        <v>173</v>
      </c>
      <c r="C81" s="15" t="s">
        <v>282</v>
      </c>
      <c r="D81" s="16">
        <v>73700</v>
      </c>
      <c r="E81" s="38">
        <v>73700</v>
      </c>
      <c r="F81" s="39" t="str">
        <f t="shared" si="1"/>
        <v>-</v>
      </c>
    </row>
    <row r="82" spans="1:6" ht="61.5" customHeight="1" x14ac:dyDescent="0.2">
      <c r="A82" s="13" t="s">
        <v>283</v>
      </c>
      <c r="B82" s="37" t="s">
        <v>173</v>
      </c>
      <c r="C82" s="15" t="s">
        <v>284</v>
      </c>
      <c r="D82" s="16">
        <v>40000</v>
      </c>
      <c r="E82" s="38">
        <v>40000</v>
      </c>
      <c r="F82" s="39" t="str">
        <f t="shared" si="1"/>
        <v>-</v>
      </c>
    </row>
    <row r="83" spans="1:6" x14ac:dyDescent="0.2">
      <c r="A83" s="13" t="s">
        <v>215</v>
      </c>
      <c r="B83" s="37" t="s">
        <v>173</v>
      </c>
      <c r="C83" s="15" t="s">
        <v>285</v>
      </c>
      <c r="D83" s="16">
        <v>40000</v>
      </c>
      <c r="E83" s="38">
        <v>40000</v>
      </c>
      <c r="F83" s="39" t="str">
        <f t="shared" si="1"/>
        <v>-</v>
      </c>
    </row>
    <row r="84" spans="1:6" x14ac:dyDescent="0.2">
      <c r="A84" s="13" t="s">
        <v>217</v>
      </c>
      <c r="B84" s="37" t="s">
        <v>173</v>
      </c>
      <c r="C84" s="15" t="s">
        <v>286</v>
      </c>
      <c r="D84" s="16">
        <v>40000</v>
      </c>
      <c r="E84" s="38">
        <v>40000</v>
      </c>
      <c r="F84" s="39" t="str">
        <f t="shared" si="1"/>
        <v>-</v>
      </c>
    </row>
    <row r="85" spans="1:6" x14ac:dyDescent="0.2">
      <c r="A85" s="13" t="s">
        <v>287</v>
      </c>
      <c r="B85" s="37" t="s">
        <v>173</v>
      </c>
      <c r="C85" s="15" t="s">
        <v>288</v>
      </c>
      <c r="D85" s="16">
        <v>40000</v>
      </c>
      <c r="E85" s="38">
        <v>40000</v>
      </c>
      <c r="F85" s="39" t="str">
        <f t="shared" si="1"/>
        <v>-</v>
      </c>
    </row>
    <row r="86" spans="1:6" ht="61.5" customHeight="1" x14ac:dyDescent="0.2">
      <c r="A86" s="13" t="s">
        <v>242</v>
      </c>
      <c r="B86" s="37" t="s">
        <v>173</v>
      </c>
      <c r="C86" s="15" t="s">
        <v>289</v>
      </c>
      <c r="D86" s="16">
        <v>13800</v>
      </c>
      <c r="E86" s="38">
        <v>13800</v>
      </c>
      <c r="F86" s="39" t="str">
        <f t="shared" si="1"/>
        <v>-</v>
      </c>
    </row>
    <row r="87" spans="1:6" ht="24.6" customHeight="1" x14ac:dyDescent="0.2">
      <c r="A87" s="13" t="s">
        <v>186</v>
      </c>
      <c r="B87" s="37" t="s">
        <v>173</v>
      </c>
      <c r="C87" s="15" t="s">
        <v>290</v>
      </c>
      <c r="D87" s="16">
        <v>13800</v>
      </c>
      <c r="E87" s="38">
        <v>13800</v>
      </c>
      <c r="F87" s="39" t="str">
        <f t="shared" si="1"/>
        <v>-</v>
      </c>
    </row>
    <row r="88" spans="1:6" ht="36.950000000000003" customHeight="1" x14ac:dyDescent="0.2">
      <c r="A88" s="13" t="s">
        <v>188</v>
      </c>
      <c r="B88" s="37" t="s">
        <v>173</v>
      </c>
      <c r="C88" s="15" t="s">
        <v>291</v>
      </c>
      <c r="D88" s="16">
        <v>13800</v>
      </c>
      <c r="E88" s="38">
        <v>13800</v>
      </c>
      <c r="F88" s="39" t="str">
        <f t="shared" si="1"/>
        <v>-</v>
      </c>
    </row>
    <row r="89" spans="1:6" ht="36.950000000000003" customHeight="1" x14ac:dyDescent="0.2">
      <c r="A89" s="13" t="s">
        <v>190</v>
      </c>
      <c r="B89" s="37" t="s">
        <v>173</v>
      </c>
      <c r="C89" s="15" t="s">
        <v>292</v>
      </c>
      <c r="D89" s="16">
        <v>13800</v>
      </c>
      <c r="E89" s="38">
        <v>13800</v>
      </c>
      <c r="F89" s="39" t="str">
        <f t="shared" si="1"/>
        <v>-</v>
      </c>
    </row>
    <row r="90" spans="1:6" x14ac:dyDescent="0.2">
      <c r="A90" s="13" t="s">
        <v>293</v>
      </c>
      <c r="B90" s="37" t="s">
        <v>173</v>
      </c>
      <c r="C90" s="15" t="s">
        <v>294</v>
      </c>
      <c r="D90" s="16">
        <v>462300</v>
      </c>
      <c r="E90" s="38">
        <v>462300</v>
      </c>
      <c r="F90" s="39" t="str">
        <f t="shared" si="1"/>
        <v>-</v>
      </c>
    </row>
    <row r="91" spans="1:6" x14ac:dyDescent="0.2">
      <c r="A91" s="13" t="s">
        <v>295</v>
      </c>
      <c r="B91" s="37" t="s">
        <v>173</v>
      </c>
      <c r="C91" s="15" t="s">
        <v>296</v>
      </c>
      <c r="D91" s="16">
        <v>462300</v>
      </c>
      <c r="E91" s="38">
        <v>462300</v>
      </c>
      <c r="F91" s="39" t="str">
        <f t="shared" si="1"/>
        <v>-</v>
      </c>
    </row>
    <row r="92" spans="1:6" ht="24.6" customHeight="1" x14ac:dyDescent="0.2">
      <c r="A92" s="13" t="s">
        <v>221</v>
      </c>
      <c r="B92" s="37" t="s">
        <v>173</v>
      </c>
      <c r="C92" s="15" t="s">
        <v>297</v>
      </c>
      <c r="D92" s="16">
        <v>462300</v>
      </c>
      <c r="E92" s="38">
        <v>462300</v>
      </c>
      <c r="F92" s="39" t="str">
        <f t="shared" si="1"/>
        <v>-</v>
      </c>
    </row>
    <row r="93" spans="1:6" x14ac:dyDescent="0.2">
      <c r="A93" s="13" t="s">
        <v>223</v>
      </c>
      <c r="B93" s="37" t="s">
        <v>173</v>
      </c>
      <c r="C93" s="15" t="s">
        <v>298</v>
      </c>
      <c r="D93" s="16">
        <v>462300</v>
      </c>
      <c r="E93" s="38">
        <v>462300</v>
      </c>
      <c r="F93" s="39" t="str">
        <f t="shared" si="1"/>
        <v>-</v>
      </c>
    </row>
    <row r="94" spans="1:6" ht="73.7" customHeight="1" x14ac:dyDescent="0.2">
      <c r="A94" s="13" t="s">
        <v>299</v>
      </c>
      <c r="B94" s="37" t="s">
        <v>173</v>
      </c>
      <c r="C94" s="15" t="s">
        <v>300</v>
      </c>
      <c r="D94" s="16">
        <v>462300</v>
      </c>
      <c r="E94" s="38">
        <v>462300</v>
      </c>
      <c r="F94" s="39" t="str">
        <f t="shared" si="1"/>
        <v>-</v>
      </c>
    </row>
    <row r="95" spans="1:6" ht="61.5" customHeight="1" x14ac:dyDescent="0.2">
      <c r="A95" s="13" t="s">
        <v>198</v>
      </c>
      <c r="B95" s="37" t="s">
        <v>173</v>
      </c>
      <c r="C95" s="15" t="s">
        <v>301</v>
      </c>
      <c r="D95" s="16">
        <v>432500</v>
      </c>
      <c r="E95" s="38">
        <v>432500</v>
      </c>
      <c r="F95" s="39" t="str">
        <f t="shared" si="1"/>
        <v>-</v>
      </c>
    </row>
    <row r="96" spans="1:6" ht="24.6" customHeight="1" x14ac:dyDescent="0.2">
      <c r="A96" s="13" t="s">
        <v>200</v>
      </c>
      <c r="B96" s="37" t="s">
        <v>173</v>
      </c>
      <c r="C96" s="15" t="s">
        <v>302</v>
      </c>
      <c r="D96" s="16">
        <v>432500</v>
      </c>
      <c r="E96" s="38">
        <v>432500</v>
      </c>
      <c r="F96" s="39" t="str">
        <f t="shared" si="1"/>
        <v>-</v>
      </c>
    </row>
    <row r="97" spans="1:6" ht="24.6" customHeight="1" x14ac:dyDescent="0.2">
      <c r="A97" s="13" t="s">
        <v>202</v>
      </c>
      <c r="B97" s="37" t="s">
        <v>173</v>
      </c>
      <c r="C97" s="15" t="s">
        <v>303</v>
      </c>
      <c r="D97" s="16">
        <v>334040</v>
      </c>
      <c r="E97" s="38">
        <v>334040</v>
      </c>
      <c r="F97" s="39" t="str">
        <f t="shared" si="1"/>
        <v>-</v>
      </c>
    </row>
    <row r="98" spans="1:6" ht="49.15" customHeight="1" x14ac:dyDescent="0.2">
      <c r="A98" s="13" t="s">
        <v>206</v>
      </c>
      <c r="B98" s="37" t="s">
        <v>173</v>
      </c>
      <c r="C98" s="15" t="s">
        <v>304</v>
      </c>
      <c r="D98" s="16">
        <v>98460</v>
      </c>
      <c r="E98" s="38">
        <v>98460</v>
      </c>
      <c r="F98" s="39" t="str">
        <f t="shared" si="1"/>
        <v>-</v>
      </c>
    </row>
    <row r="99" spans="1:6" ht="24.6" customHeight="1" x14ac:dyDescent="0.2">
      <c r="A99" s="13" t="s">
        <v>186</v>
      </c>
      <c r="B99" s="37" t="s">
        <v>173</v>
      </c>
      <c r="C99" s="15" t="s">
        <v>305</v>
      </c>
      <c r="D99" s="16">
        <v>29800</v>
      </c>
      <c r="E99" s="38">
        <v>29800</v>
      </c>
      <c r="F99" s="39" t="str">
        <f t="shared" si="1"/>
        <v>-</v>
      </c>
    </row>
    <row r="100" spans="1:6" ht="36.950000000000003" customHeight="1" x14ac:dyDescent="0.2">
      <c r="A100" s="13" t="s">
        <v>188</v>
      </c>
      <c r="B100" s="37" t="s">
        <v>173</v>
      </c>
      <c r="C100" s="15" t="s">
        <v>306</v>
      </c>
      <c r="D100" s="16">
        <v>29800</v>
      </c>
      <c r="E100" s="38">
        <v>29800</v>
      </c>
      <c r="F100" s="39" t="str">
        <f t="shared" si="1"/>
        <v>-</v>
      </c>
    </row>
    <row r="101" spans="1:6" ht="36.950000000000003" customHeight="1" x14ac:dyDescent="0.2">
      <c r="A101" s="13" t="s">
        <v>190</v>
      </c>
      <c r="B101" s="37" t="s">
        <v>173</v>
      </c>
      <c r="C101" s="15" t="s">
        <v>307</v>
      </c>
      <c r="D101" s="16">
        <v>29800</v>
      </c>
      <c r="E101" s="38">
        <v>29800</v>
      </c>
      <c r="F101" s="39" t="str">
        <f t="shared" si="1"/>
        <v>-</v>
      </c>
    </row>
    <row r="102" spans="1:6" x14ac:dyDescent="0.2">
      <c r="A102" s="13" t="s">
        <v>308</v>
      </c>
      <c r="B102" s="37" t="s">
        <v>173</v>
      </c>
      <c r="C102" s="15" t="s">
        <v>309</v>
      </c>
      <c r="D102" s="16">
        <v>45000</v>
      </c>
      <c r="E102" s="38">
        <v>45000</v>
      </c>
      <c r="F102" s="39" t="str">
        <f t="shared" si="1"/>
        <v>-</v>
      </c>
    </row>
    <row r="103" spans="1:6" ht="24.6" customHeight="1" x14ac:dyDescent="0.2">
      <c r="A103" s="13" t="s">
        <v>310</v>
      </c>
      <c r="B103" s="37" t="s">
        <v>173</v>
      </c>
      <c r="C103" s="15" t="s">
        <v>311</v>
      </c>
      <c r="D103" s="16">
        <v>45000</v>
      </c>
      <c r="E103" s="38">
        <v>45000</v>
      </c>
      <c r="F103" s="39" t="str">
        <f t="shared" si="1"/>
        <v>-</v>
      </c>
    </row>
    <row r="104" spans="1:6" ht="61.5" customHeight="1" x14ac:dyDescent="0.2">
      <c r="A104" s="13" t="s">
        <v>312</v>
      </c>
      <c r="B104" s="37" t="s">
        <v>173</v>
      </c>
      <c r="C104" s="15" t="s">
        <v>313</v>
      </c>
      <c r="D104" s="16">
        <v>45000</v>
      </c>
      <c r="E104" s="38">
        <v>45000</v>
      </c>
      <c r="F104" s="39" t="str">
        <f t="shared" si="1"/>
        <v>-</v>
      </c>
    </row>
    <row r="105" spans="1:6" ht="24.6" customHeight="1" x14ac:dyDescent="0.2">
      <c r="A105" s="13" t="s">
        <v>314</v>
      </c>
      <c r="B105" s="37" t="s">
        <v>173</v>
      </c>
      <c r="C105" s="15" t="s">
        <v>315</v>
      </c>
      <c r="D105" s="16">
        <v>45000</v>
      </c>
      <c r="E105" s="38">
        <v>45000</v>
      </c>
      <c r="F105" s="39" t="str">
        <f t="shared" si="1"/>
        <v>-</v>
      </c>
    </row>
    <row r="106" spans="1:6" ht="49.15" customHeight="1" x14ac:dyDescent="0.2">
      <c r="A106" s="13" t="s">
        <v>316</v>
      </c>
      <c r="B106" s="37" t="s">
        <v>173</v>
      </c>
      <c r="C106" s="15" t="s">
        <v>317</v>
      </c>
      <c r="D106" s="16">
        <v>45000</v>
      </c>
      <c r="E106" s="38">
        <v>45000</v>
      </c>
      <c r="F106" s="39" t="str">
        <f t="shared" si="1"/>
        <v>-</v>
      </c>
    </row>
    <row r="107" spans="1:6" ht="24.6" customHeight="1" x14ac:dyDescent="0.2">
      <c r="A107" s="13" t="s">
        <v>186</v>
      </c>
      <c r="B107" s="37" t="s">
        <v>173</v>
      </c>
      <c r="C107" s="15" t="s">
        <v>318</v>
      </c>
      <c r="D107" s="16">
        <v>45000</v>
      </c>
      <c r="E107" s="38">
        <v>45000</v>
      </c>
      <c r="F107" s="39" t="str">
        <f t="shared" si="1"/>
        <v>-</v>
      </c>
    </row>
    <row r="108" spans="1:6" ht="36.950000000000003" customHeight="1" x14ac:dyDescent="0.2">
      <c r="A108" s="13" t="s">
        <v>188</v>
      </c>
      <c r="B108" s="37" t="s">
        <v>173</v>
      </c>
      <c r="C108" s="15" t="s">
        <v>319</v>
      </c>
      <c r="D108" s="16">
        <v>45000</v>
      </c>
      <c r="E108" s="38">
        <v>45000</v>
      </c>
      <c r="F108" s="39" t="str">
        <f t="shared" si="1"/>
        <v>-</v>
      </c>
    </row>
    <row r="109" spans="1:6" ht="36.950000000000003" customHeight="1" x14ac:dyDescent="0.2">
      <c r="A109" s="13" t="s">
        <v>190</v>
      </c>
      <c r="B109" s="37" t="s">
        <v>173</v>
      </c>
      <c r="C109" s="15" t="s">
        <v>320</v>
      </c>
      <c r="D109" s="16">
        <v>45000</v>
      </c>
      <c r="E109" s="38">
        <v>45000</v>
      </c>
      <c r="F109" s="39" t="str">
        <f t="shared" si="1"/>
        <v>-</v>
      </c>
    </row>
    <row r="110" spans="1:6" x14ac:dyDescent="0.2">
      <c r="A110" s="13" t="s">
        <v>321</v>
      </c>
      <c r="B110" s="37" t="s">
        <v>173</v>
      </c>
      <c r="C110" s="15" t="s">
        <v>322</v>
      </c>
      <c r="D110" s="16">
        <v>21584403.809999999</v>
      </c>
      <c r="E110" s="38">
        <v>21207936.640000001</v>
      </c>
      <c r="F110" s="39">
        <f t="shared" si="1"/>
        <v>376467.16999999806</v>
      </c>
    </row>
    <row r="111" spans="1:6" x14ac:dyDescent="0.2">
      <c r="A111" s="13" t="s">
        <v>323</v>
      </c>
      <c r="B111" s="37" t="s">
        <v>173</v>
      </c>
      <c r="C111" s="15" t="s">
        <v>324</v>
      </c>
      <c r="D111" s="16">
        <v>21584403.809999999</v>
      </c>
      <c r="E111" s="38">
        <v>21207936.640000001</v>
      </c>
      <c r="F111" s="39">
        <f t="shared" si="1"/>
        <v>376467.16999999806</v>
      </c>
    </row>
    <row r="112" spans="1:6" ht="61.5" customHeight="1" x14ac:dyDescent="0.2">
      <c r="A112" s="13" t="s">
        <v>312</v>
      </c>
      <c r="B112" s="37" t="s">
        <v>173</v>
      </c>
      <c r="C112" s="15" t="s">
        <v>325</v>
      </c>
      <c r="D112" s="16">
        <v>16541951.869999999</v>
      </c>
      <c r="E112" s="38">
        <v>16541547.16</v>
      </c>
      <c r="F112" s="39">
        <f t="shared" si="1"/>
        <v>404.70999999903142</v>
      </c>
    </row>
    <row r="113" spans="1:6" ht="24.6" customHeight="1" x14ac:dyDescent="0.2">
      <c r="A113" s="13" t="s">
        <v>314</v>
      </c>
      <c r="B113" s="37" t="s">
        <v>173</v>
      </c>
      <c r="C113" s="15" t="s">
        <v>326</v>
      </c>
      <c r="D113" s="16">
        <v>3536099.73</v>
      </c>
      <c r="E113" s="38">
        <v>3535927.39</v>
      </c>
      <c r="F113" s="39">
        <f t="shared" si="1"/>
        <v>172.33999999985099</v>
      </c>
    </row>
    <row r="114" spans="1:6" ht="123" customHeight="1" x14ac:dyDescent="0.2">
      <c r="A114" s="40" t="s">
        <v>327</v>
      </c>
      <c r="B114" s="37" t="s">
        <v>173</v>
      </c>
      <c r="C114" s="15" t="s">
        <v>328</v>
      </c>
      <c r="D114" s="16">
        <v>115600</v>
      </c>
      <c r="E114" s="38">
        <v>115560.36</v>
      </c>
      <c r="F114" s="39">
        <f t="shared" si="1"/>
        <v>39.639999999999418</v>
      </c>
    </row>
    <row r="115" spans="1:6" ht="24.6" customHeight="1" x14ac:dyDescent="0.2">
      <c r="A115" s="13" t="s">
        <v>186</v>
      </c>
      <c r="B115" s="37" t="s">
        <v>173</v>
      </c>
      <c r="C115" s="15" t="s">
        <v>329</v>
      </c>
      <c r="D115" s="16">
        <v>115600</v>
      </c>
      <c r="E115" s="38">
        <v>115560.36</v>
      </c>
      <c r="F115" s="39">
        <f t="shared" si="1"/>
        <v>39.639999999999418</v>
      </c>
    </row>
    <row r="116" spans="1:6" ht="36.950000000000003" customHeight="1" x14ac:dyDescent="0.2">
      <c r="A116" s="13" t="s">
        <v>188</v>
      </c>
      <c r="B116" s="37" t="s">
        <v>173</v>
      </c>
      <c r="C116" s="15" t="s">
        <v>330</v>
      </c>
      <c r="D116" s="16">
        <v>115600</v>
      </c>
      <c r="E116" s="38">
        <v>115560.36</v>
      </c>
      <c r="F116" s="39">
        <f t="shared" si="1"/>
        <v>39.639999999999418</v>
      </c>
    </row>
    <row r="117" spans="1:6" ht="36.950000000000003" customHeight="1" x14ac:dyDescent="0.2">
      <c r="A117" s="13" t="s">
        <v>190</v>
      </c>
      <c r="B117" s="37" t="s">
        <v>173</v>
      </c>
      <c r="C117" s="15" t="s">
        <v>331</v>
      </c>
      <c r="D117" s="16">
        <v>115600</v>
      </c>
      <c r="E117" s="38">
        <v>115560.36</v>
      </c>
      <c r="F117" s="39">
        <f t="shared" si="1"/>
        <v>39.639999999999418</v>
      </c>
    </row>
    <row r="118" spans="1:6" ht="123" customHeight="1" x14ac:dyDescent="0.2">
      <c r="A118" s="40" t="s">
        <v>332</v>
      </c>
      <c r="B118" s="37" t="s">
        <v>173</v>
      </c>
      <c r="C118" s="15" t="s">
        <v>333</v>
      </c>
      <c r="D118" s="16">
        <v>272200</v>
      </c>
      <c r="E118" s="38">
        <v>272125</v>
      </c>
      <c r="F118" s="39">
        <f t="shared" si="1"/>
        <v>75</v>
      </c>
    </row>
    <row r="119" spans="1:6" ht="24.6" customHeight="1" x14ac:dyDescent="0.2">
      <c r="A119" s="13" t="s">
        <v>186</v>
      </c>
      <c r="B119" s="37" t="s">
        <v>173</v>
      </c>
      <c r="C119" s="15" t="s">
        <v>334</v>
      </c>
      <c r="D119" s="16">
        <v>272200</v>
      </c>
      <c r="E119" s="38">
        <v>272125</v>
      </c>
      <c r="F119" s="39">
        <f t="shared" si="1"/>
        <v>75</v>
      </c>
    </row>
    <row r="120" spans="1:6" ht="36.950000000000003" customHeight="1" x14ac:dyDescent="0.2">
      <c r="A120" s="13" t="s">
        <v>188</v>
      </c>
      <c r="B120" s="37" t="s">
        <v>173</v>
      </c>
      <c r="C120" s="15" t="s">
        <v>335</v>
      </c>
      <c r="D120" s="16">
        <v>272200</v>
      </c>
      <c r="E120" s="38">
        <v>272125</v>
      </c>
      <c r="F120" s="39">
        <f t="shared" si="1"/>
        <v>75</v>
      </c>
    </row>
    <row r="121" spans="1:6" ht="36.950000000000003" customHeight="1" x14ac:dyDescent="0.2">
      <c r="A121" s="13" t="s">
        <v>190</v>
      </c>
      <c r="B121" s="37" t="s">
        <v>173</v>
      </c>
      <c r="C121" s="15" t="s">
        <v>336</v>
      </c>
      <c r="D121" s="16">
        <v>272200</v>
      </c>
      <c r="E121" s="38">
        <v>272125</v>
      </c>
      <c r="F121" s="39">
        <f t="shared" si="1"/>
        <v>75</v>
      </c>
    </row>
    <row r="122" spans="1:6" ht="49.15" customHeight="1" x14ac:dyDescent="0.2">
      <c r="A122" s="13" t="s">
        <v>316</v>
      </c>
      <c r="B122" s="37" t="s">
        <v>173</v>
      </c>
      <c r="C122" s="15" t="s">
        <v>337</v>
      </c>
      <c r="D122" s="16">
        <v>1754210.07</v>
      </c>
      <c r="E122" s="38">
        <v>1754210.07</v>
      </c>
      <c r="F122" s="39" t="str">
        <f t="shared" si="1"/>
        <v>-</v>
      </c>
    </row>
    <row r="123" spans="1:6" ht="24.6" customHeight="1" x14ac:dyDescent="0.2">
      <c r="A123" s="13" t="s">
        <v>186</v>
      </c>
      <c r="B123" s="37" t="s">
        <v>173</v>
      </c>
      <c r="C123" s="15" t="s">
        <v>338</v>
      </c>
      <c r="D123" s="16">
        <v>1754210.07</v>
      </c>
      <c r="E123" s="38">
        <v>1754210.07</v>
      </c>
      <c r="F123" s="39" t="str">
        <f t="shared" si="1"/>
        <v>-</v>
      </c>
    </row>
    <row r="124" spans="1:6" ht="36.950000000000003" customHeight="1" x14ac:dyDescent="0.2">
      <c r="A124" s="13" t="s">
        <v>188</v>
      </c>
      <c r="B124" s="37" t="s">
        <v>173</v>
      </c>
      <c r="C124" s="15" t="s">
        <v>339</v>
      </c>
      <c r="D124" s="16">
        <v>1754210.07</v>
      </c>
      <c r="E124" s="38">
        <v>1754210.07</v>
      </c>
      <c r="F124" s="39" t="str">
        <f t="shared" si="1"/>
        <v>-</v>
      </c>
    </row>
    <row r="125" spans="1:6" ht="36.950000000000003" customHeight="1" x14ac:dyDescent="0.2">
      <c r="A125" s="13" t="s">
        <v>190</v>
      </c>
      <c r="B125" s="37" t="s">
        <v>173</v>
      </c>
      <c r="C125" s="15" t="s">
        <v>340</v>
      </c>
      <c r="D125" s="16">
        <v>1754210.07</v>
      </c>
      <c r="E125" s="38">
        <v>1754210.07</v>
      </c>
      <c r="F125" s="39" t="str">
        <f t="shared" si="1"/>
        <v>-</v>
      </c>
    </row>
    <row r="126" spans="1:6" ht="110.65" customHeight="1" x14ac:dyDescent="0.2">
      <c r="A126" s="40" t="s">
        <v>341</v>
      </c>
      <c r="B126" s="37" t="s">
        <v>173</v>
      </c>
      <c r="C126" s="15" t="s">
        <v>342</v>
      </c>
      <c r="D126" s="16">
        <v>1394089.66</v>
      </c>
      <c r="E126" s="38">
        <v>1394031.96</v>
      </c>
      <c r="F126" s="39">
        <f t="shared" si="1"/>
        <v>57.699999999953434</v>
      </c>
    </row>
    <row r="127" spans="1:6" ht="24.6" customHeight="1" x14ac:dyDescent="0.2">
      <c r="A127" s="13" t="s">
        <v>186</v>
      </c>
      <c r="B127" s="37" t="s">
        <v>173</v>
      </c>
      <c r="C127" s="15" t="s">
        <v>343</v>
      </c>
      <c r="D127" s="16">
        <v>1394089.66</v>
      </c>
      <c r="E127" s="38">
        <v>1394031.96</v>
      </c>
      <c r="F127" s="39">
        <f t="shared" si="1"/>
        <v>57.699999999953434</v>
      </c>
    </row>
    <row r="128" spans="1:6" ht="36.950000000000003" customHeight="1" x14ac:dyDescent="0.2">
      <c r="A128" s="13" t="s">
        <v>188</v>
      </c>
      <c r="B128" s="37" t="s">
        <v>173</v>
      </c>
      <c r="C128" s="15" t="s">
        <v>344</v>
      </c>
      <c r="D128" s="16">
        <v>1394089.66</v>
      </c>
      <c r="E128" s="38">
        <v>1394031.96</v>
      </c>
      <c r="F128" s="39">
        <f t="shared" si="1"/>
        <v>57.699999999953434</v>
      </c>
    </row>
    <row r="129" spans="1:6" ht="36.950000000000003" customHeight="1" x14ac:dyDescent="0.2">
      <c r="A129" s="13" t="s">
        <v>190</v>
      </c>
      <c r="B129" s="37" t="s">
        <v>173</v>
      </c>
      <c r="C129" s="15" t="s">
        <v>345</v>
      </c>
      <c r="D129" s="16">
        <v>1394089.66</v>
      </c>
      <c r="E129" s="38">
        <v>1394031.96</v>
      </c>
      <c r="F129" s="39">
        <f t="shared" si="1"/>
        <v>57.699999999953434</v>
      </c>
    </row>
    <row r="130" spans="1:6" x14ac:dyDescent="0.2">
      <c r="A130" s="13"/>
      <c r="B130" s="37" t="s">
        <v>173</v>
      </c>
      <c r="C130" s="15" t="s">
        <v>346</v>
      </c>
      <c r="D130" s="16">
        <v>13005852.140000001</v>
      </c>
      <c r="E130" s="38">
        <v>13005619.77</v>
      </c>
      <c r="F130" s="39">
        <f t="shared" si="1"/>
        <v>232.37000000104308</v>
      </c>
    </row>
    <row r="131" spans="1:6" ht="86.1" customHeight="1" x14ac:dyDescent="0.2">
      <c r="A131" s="40" t="s">
        <v>347</v>
      </c>
      <c r="B131" s="37" t="s">
        <v>173</v>
      </c>
      <c r="C131" s="15" t="s">
        <v>348</v>
      </c>
      <c r="D131" s="16">
        <v>13005852.140000001</v>
      </c>
      <c r="E131" s="38">
        <v>13005619.77</v>
      </c>
      <c r="F131" s="39">
        <f t="shared" si="1"/>
        <v>232.37000000104308</v>
      </c>
    </row>
    <row r="132" spans="1:6" ht="24.6" customHeight="1" x14ac:dyDescent="0.2">
      <c r="A132" s="13" t="s">
        <v>186</v>
      </c>
      <c r="B132" s="37" t="s">
        <v>173</v>
      </c>
      <c r="C132" s="15" t="s">
        <v>349</v>
      </c>
      <c r="D132" s="16">
        <v>13005852.140000001</v>
      </c>
      <c r="E132" s="38">
        <v>13005619.77</v>
      </c>
      <c r="F132" s="39">
        <f t="shared" si="1"/>
        <v>232.37000000104308</v>
      </c>
    </row>
    <row r="133" spans="1:6" ht="36.950000000000003" customHeight="1" x14ac:dyDescent="0.2">
      <c r="A133" s="13" t="s">
        <v>188</v>
      </c>
      <c r="B133" s="37" t="s">
        <v>173</v>
      </c>
      <c r="C133" s="15" t="s">
        <v>350</v>
      </c>
      <c r="D133" s="16">
        <v>13005852.140000001</v>
      </c>
      <c r="E133" s="38">
        <v>13005619.77</v>
      </c>
      <c r="F133" s="39">
        <f t="shared" si="1"/>
        <v>232.37000000104308</v>
      </c>
    </row>
    <row r="134" spans="1:6" ht="36.950000000000003" customHeight="1" x14ac:dyDescent="0.2">
      <c r="A134" s="13" t="s">
        <v>190</v>
      </c>
      <c r="B134" s="37" t="s">
        <v>173</v>
      </c>
      <c r="C134" s="15" t="s">
        <v>351</v>
      </c>
      <c r="D134" s="16">
        <v>13005852.140000001</v>
      </c>
      <c r="E134" s="38">
        <v>13005619.77</v>
      </c>
      <c r="F134" s="39">
        <f t="shared" si="1"/>
        <v>232.37000000104308</v>
      </c>
    </row>
    <row r="135" spans="1:6" ht="49.15" customHeight="1" x14ac:dyDescent="0.2">
      <c r="A135" s="13" t="s">
        <v>352</v>
      </c>
      <c r="B135" s="37" t="s">
        <v>173</v>
      </c>
      <c r="C135" s="15" t="s">
        <v>353</v>
      </c>
      <c r="D135" s="16">
        <v>4856407.9400000004</v>
      </c>
      <c r="E135" s="38">
        <v>4480403.4800000004</v>
      </c>
      <c r="F135" s="39">
        <f t="shared" si="1"/>
        <v>376004.45999999996</v>
      </c>
    </row>
    <row r="136" spans="1:6" ht="36.950000000000003" customHeight="1" x14ac:dyDescent="0.2">
      <c r="A136" s="13" t="s">
        <v>354</v>
      </c>
      <c r="B136" s="37" t="s">
        <v>173</v>
      </c>
      <c r="C136" s="15" t="s">
        <v>355</v>
      </c>
      <c r="D136" s="16">
        <v>4856407.9400000004</v>
      </c>
      <c r="E136" s="38">
        <v>4480403.4800000004</v>
      </c>
      <c r="F136" s="39">
        <f t="shared" si="1"/>
        <v>376004.45999999996</v>
      </c>
    </row>
    <row r="137" spans="1:6" ht="98.45" customHeight="1" x14ac:dyDescent="0.2">
      <c r="A137" s="40" t="s">
        <v>356</v>
      </c>
      <c r="B137" s="37" t="s">
        <v>173</v>
      </c>
      <c r="C137" s="15" t="s">
        <v>357</v>
      </c>
      <c r="D137" s="16">
        <v>247702.68</v>
      </c>
      <c r="E137" s="38">
        <v>247702.68</v>
      </c>
      <c r="F137" s="39" t="str">
        <f t="shared" si="1"/>
        <v>-</v>
      </c>
    </row>
    <row r="138" spans="1:6" ht="24.6" customHeight="1" x14ac:dyDescent="0.2">
      <c r="A138" s="13" t="s">
        <v>186</v>
      </c>
      <c r="B138" s="37" t="s">
        <v>173</v>
      </c>
      <c r="C138" s="15" t="s">
        <v>358</v>
      </c>
      <c r="D138" s="16">
        <v>247702.68</v>
      </c>
      <c r="E138" s="38">
        <v>247702.68</v>
      </c>
      <c r="F138" s="39" t="str">
        <f t="shared" si="1"/>
        <v>-</v>
      </c>
    </row>
    <row r="139" spans="1:6" ht="36.950000000000003" customHeight="1" x14ac:dyDescent="0.2">
      <c r="A139" s="13" t="s">
        <v>188</v>
      </c>
      <c r="B139" s="37" t="s">
        <v>173</v>
      </c>
      <c r="C139" s="15" t="s">
        <v>359</v>
      </c>
      <c r="D139" s="16">
        <v>247702.68</v>
      </c>
      <c r="E139" s="38">
        <v>247702.68</v>
      </c>
      <c r="F139" s="39" t="str">
        <f t="shared" si="1"/>
        <v>-</v>
      </c>
    </row>
    <row r="140" spans="1:6" ht="36.950000000000003" customHeight="1" x14ac:dyDescent="0.2">
      <c r="A140" s="13" t="s">
        <v>190</v>
      </c>
      <c r="B140" s="37" t="s">
        <v>173</v>
      </c>
      <c r="C140" s="15" t="s">
        <v>360</v>
      </c>
      <c r="D140" s="16">
        <v>247702.68</v>
      </c>
      <c r="E140" s="38">
        <v>247702.68</v>
      </c>
      <c r="F140" s="39" t="str">
        <f t="shared" si="1"/>
        <v>-</v>
      </c>
    </row>
    <row r="141" spans="1:6" ht="98.45" customHeight="1" x14ac:dyDescent="0.2">
      <c r="A141" s="40" t="s">
        <v>361</v>
      </c>
      <c r="B141" s="37" t="s">
        <v>173</v>
      </c>
      <c r="C141" s="15" t="s">
        <v>362</v>
      </c>
      <c r="D141" s="16">
        <v>824805</v>
      </c>
      <c r="E141" s="38">
        <v>824793.32</v>
      </c>
      <c r="F141" s="39">
        <f t="shared" si="1"/>
        <v>11.680000000051223</v>
      </c>
    </row>
    <row r="142" spans="1:6" ht="24.6" customHeight="1" x14ac:dyDescent="0.2">
      <c r="A142" s="13" t="s">
        <v>186</v>
      </c>
      <c r="B142" s="37" t="s">
        <v>173</v>
      </c>
      <c r="C142" s="15" t="s">
        <v>363</v>
      </c>
      <c r="D142" s="16">
        <v>824805</v>
      </c>
      <c r="E142" s="38">
        <v>824793.32</v>
      </c>
      <c r="F142" s="39">
        <f t="shared" si="1"/>
        <v>11.680000000051223</v>
      </c>
    </row>
    <row r="143" spans="1:6" ht="36.950000000000003" customHeight="1" x14ac:dyDescent="0.2">
      <c r="A143" s="13" t="s">
        <v>188</v>
      </c>
      <c r="B143" s="37" t="s">
        <v>173</v>
      </c>
      <c r="C143" s="15" t="s">
        <v>364</v>
      </c>
      <c r="D143" s="16">
        <v>824805</v>
      </c>
      <c r="E143" s="38">
        <v>824793.32</v>
      </c>
      <c r="F143" s="39">
        <f t="shared" ref="F143:F206" si="2">IF(OR(D143="-",IF(E143="-",0,E143)&gt;=IF(D143="-",0,D143)),"-",IF(D143="-",0,D143)-IF(E143="-",0,E143))</f>
        <v>11.680000000051223</v>
      </c>
    </row>
    <row r="144" spans="1:6" ht="36.950000000000003" customHeight="1" x14ac:dyDescent="0.2">
      <c r="A144" s="13" t="s">
        <v>190</v>
      </c>
      <c r="B144" s="37" t="s">
        <v>173</v>
      </c>
      <c r="C144" s="15" t="s">
        <v>365</v>
      </c>
      <c r="D144" s="16">
        <v>824805</v>
      </c>
      <c r="E144" s="38">
        <v>824793.32</v>
      </c>
      <c r="F144" s="39">
        <f t="shared" si="2"/>
        <v>11.680000000051223</v>
      </c>
    </row>
    <row r="145" spans="1:6" ht="98.45" customHeight="1" x14ac:dyDescent="0.2">
      <c r="A145" s="40" t="s">
        <v>366</v>
      </c>
      <c r="B145" s="37" t="s">
        <v>173</v>
      </c>
      <c r="C145" s="15" t="s">
        <v>367</v>
      </c>
      <c r="D145" s="16">
        <v>3763000</v>
      </c>
      <c r="E145" s="38">
        <v>3387007.22</v>
      </c>
      <c r="F145" s="39">
        <f t="shared" si="2"/>
        <v>375992.7799999998</v>
      </c>
    </row>
    <row r="146" spans="1:6" ht="24.6" customHeight="1" x14ac:dyDescent="0.2">
      <c r="A146" s="13" t="s">
        <v>186</v>
      </c>
      <c r="B146" s="37" t="s">
        <v>173</v>
      </c>
      <c r="C146" s="15" t="s">
        <v>368</v>
      </c>
      <c r="D146" s="16">
        <v>3763000</v>
      </c>
      <c r="E146" s="38">
        <v>3387007.22</v>
      </c>
      <c r="F146" s="39">
        <f t="shared" si="2"/>
        <v>375992.7799999998</v>
      </c>
    </row>
    <row r="147" spans="1:6" ht="36.950000000000003" customHeight="1" x14ac:dyDescent="0.2">
      <c r="A147" s="13" t="s">
        <v>188</v>
      </c>
      <c r="B147" s="37" t="s">
        <v>173</v>
      </c>
      <c r="C147" s="15" t="s">
        <v>369</v>
      </c>
      <c r="D147" s="16">
        <v>3763000</v>
      </c>
      <c r="E147" s="38">
        <v>3387007.22</v>
      </c>
      <c r="F147" s="39">
        <f t="shared" si="2"/>
        <v>375992.7799999998</v>
      </c>
    </row>
    <row r="148" spans="1:6" ht="36.950000000000003" customHeight="1" x14ac:dyDescent="0.2">
      <c r="A148" s="13" t="s">
        <v>190</v>
      </c>
      <c r="B148" s="37" t="s">
        <v>173</v>
      </c>
      <c r="C148" s="15" t="s">
        <v>370</v>
      </c>
      <c r="D148" s="16">
        <v>3763000</v>
      </c>
      <c r="E148" s="38">
        <v>3387007.22</v>
      </c>
      <c r="F148" s="39">
        <f t="shared" si="2"/>
        <v>375992.7799999998</v>
      </c>
    </row>
    <row r="149" spans="1:6" ht="86.1" customHeight="1" x14ac:dyDescent="0.2">
      <c r="A149" s="40" t="s">
        <v>371</v>
      </c>
      <c r="B149" s="37" t="s">
        <v>173</v>
      </c>
      <c r="C149" s="15" t="s">
        <v>372</v>
      </c>
      <c r="D149" s="16">
        <v>20900.259999999998</v>
      </c>
      <c r="E149" s="38">
        <v>20900.259999999998</v>
      </c>
      <c r="F149" s="39" t="str">
        <f t="shared" si="2"/>
        <v>-</v>
      </c>
    </row>
    <row r="150" spans="1:6" ht="24.6" customHeight="1" x14ac:dyDescent="0.2">
      <c r="A150" s="13" t="s">
        <v>186</v>
      </c>
      <c r="B150" s="37" t="s">
        <v>173</v>
      </c>
      <c r="C150" s="15" t="s">
        <v>373</v>
      </c>
      <c r="D150" s="16">
        <v>20900.259999999998</v>
      </c>
      <c r="E150" s="38">
        <v>20900.259999999998</v>
      </c>
      <c r="F150" s="39" t="str">
        <f t="shared" si="2"/>
        <v>-</v>
      </c>
    </row>
    <row r="151" spans="1:6" ht="36.950000000000003" customHeight="1" x14ac:dyDescent="0.2">
      <c r="A151" s="13" t="s">
        <v>188</v>
      </c>
      <c r="B151" s="37" t="s">
        <v>173</v>
      </c>
      <c r="C151" s="15" t="s">
        <v>374</v>
      </c>
      <c r="D151" s="16">
        <v>20900.259999999998</v>
      </c>
      <c r="E151" s="38">
        <v>20900.259999999998</v>
      </c>
      <c r="F151" s="39" t="str">
        <f t="shared" si="2"/>
        <v>-</v>
      </c>
    </row>
    <row r="152" spans="1:6" ht="36.950000000000003" customHeight="1" x14ac:dyDescent="0.2">
      <c r="A152" s="13" t="s">
        <v>190</v>
      </c>
      <c r="B152" s="37" t="s">
        <v>173</v>
      </c>
      <c r="C152" s="15" t="s">
        <v>375</v>
      </c>
      <c r="D152" s="16">
        <v>20900.259999999998</v>
      </c>
      <c r="E152" s="38">
        <v>20900.259999999998</v>
      </c>
      <c r="F152" s="39" t="str">
        <f t="shared" si="2"/>
        <v>-</v>
      </c>
    </row>
    <row r="153" spans="1:6" ht="36.950000000000003" customHeight="1" x14ac:dyDescent="0.2">
      <c r="A153" s="13" t="s">
        <v>376</v>
      </c>
      <c r="B153" s="37" t="s">
        <v>173</v>
      </c>
      <c r="C153" s="15" t="s">
        <v>377</v>
      </c>
      <c r="D153" s="16">
        <v>49800</v>
      </c>
      <c r="E153" s="38">
        <v>49742</v>
      </c>
      <c r="F153" s="39">
        <f t="shared" si="2"/>
        <v>58</v>
      </c>
    </row>
    <row r="154" spans="1:6" ht="24.6" customHeight="1" x14ac:dyDescent="0.2">
      <c r="A154" s="13" t="s">
        <v>378</v>
      </c>
      <c r="B154" s="37" t="s">
        <v>173</v>
      </c>
      <c r="C154" s="15" t="s">
        <v>379</v>
      </c>
      <c r="D154" s="16">
        <v>49800</v>
      </c>
      <c r="E154" s="38">
        <v>49742</v>
      </c>
      <c r="F154" s="39">
        <f t="shared" si="2"/>
        <v>58</v>
      </c>
    </row>
    <row r="155" spans="1:6" ht="110.65" customHeight="1" x14ac:dyDescent="0.2">
      <c r="A155" s="40" t="s">
        <v>380</v>
      </c>
      <c r="B155" s="37" t="s">
        <v>173</v>
      </c>
      <c r="C155" s="15" t="s">
        <v>381</v>
      </c>
      <c r="D155" s="16">
        <v>49800</v>
      </c>
      <c r="E155" s="38">
        <v>49742</v>
      </c>
      <c r="F155" s="39">
        <f t="shared" si="2"/>
        <v>58</v>
      </c>
    </row>
    <row r="156" spans="1:6" ht="24.6" customHeight="1" x14ac:dyDescent="0.2">
      <c r="A156" s="13" t="s">
        <v>186</v>
      </c>
      <c r="B156" s="37" t="s">
        <v>173</v>
      </c>
      <c r="C156" s="15" t="s">
        <v>382</v>
      </c>
      <c r="D156" s="16">
        <v>49800</v>
      </c>
      <c r="E156" s="38">
        <v>49742</v>
      </c>
      <c r="F156" s="39">
        <f t="shared" si="2"/>
        <v>58</v>
      </c>
    </row>
    <row r="157" spans="1:6" ht="36.950000000000003" customHeight="1" x14ac:dyDescent="0.2">
      <c r="A157" s="13" t="s">
        <v>188</v>
      </c>
      <c r="B157" s="37" t="s">
        <v>173</v>
      </c>
      <c r="C157" s="15" t="s">
        <v>383</v>
      </c>
      <c r="D157" s="16">
        <v>49800</v>
      </c>
      <c r="E157" s="38">
        <v>49742</v>
      </c>
      <c r="F157" s="39">
        <f t="shared" si="2"/>
        <v>58</v>
      </c>
    </row>
    <row r="158" spans="1:6" ht="36.950000000000003" customHeight="1" x14ac:dyDescent="0.2">
      <c r="A158" s="13" t="s">
        <v>190</v>
      </c>
      <c r="B158" s="37" t="s">
        <v>173</v>
      </c>
      <c r="C158" s="15" t="s">
        <v>384</v>
      </c>
      <c r="D158" s="16">
        <v>49800</v>
      </c>
      <c r="E158" s="38">
        <v>49742</v>
      </c>
      <c r="F158" s="39">
        <f t="shared" si="2"/>
        <v>58</v>
      </c>
    </row>
    <row r="159" spans="1:6" ht="24.6" customHeight="1" x14ac:dyDescent="0.2">
      <c r="A159" s="13" t="s">
        <v>230</v>
      </c>
      <c r="B159" s="37" t="s">
        <v>173</v>
      </c>
      <c r="C159" s="15" t="s">
        <v>385</v>
      </c>
      <c r="D159" s="16">
        <v>136244</v>
      </c>
      <c r="E159" s="38">
        <v>136244</v>
      </c>
      <c r="F159" s="39" t="str">
        <f t="shared" si="2"/>
        <v>-</v>
      </c>
    </row>
    <row r="160" spans="1:6" x14ac:dyDescent="0.2">
      <c r="A160" s="13" t="s">
        <v>240</v>
      </c>
      <c r="B160" s="37" t="s">
        <v>173</v>
      </c>
      <c r="C160" s="15" t="s">
        <v>386</v>
      </c>
      <c r="D160" s="16">
        <v>136244</v>
      </c>
      <c r="E160" s="38">
        <v>136244</v>
      </c>
      <c r="F160" s="39" t="str">
        <f t="shared" si="2"/>
        <v>-</v>
      </c>
    </row>
    <row r="161" spans="1:6" ht="73.7" customHeight="1" x14ac:dyDescent="0.2">
      <c r="A161" s="13" t="s">
        <v>278</v>
      </c>
      <c r="B161" s="37" t="s">
        <v>173</v>
      </c>
      <c r="C161" s="15" t="s">
        <v>387</v>
      </c>
      <c r="D161" s="16">
        <v>1000</v>
      </c>
      <c r="E161" s="38">
        <v>1000</v>
      </c>
      <c r="F161" s="39" t="str">
        <f t="shared" si="2"/>
        <v>-</v>
      </c>
    </row>
    <row r="162" spans="1:6" x14ac:dyDescent="0.2">
      <c r="A162" s="13" t="s">
        <v>280</v>
      </c>
      <c r="B162" s="37" t="s">
        <v>173</v>
      </c>
      <c r="C162" s="15" t="s">
        <v>388</v>
      </c>
      <c r="D162" s="16">
        <v>1000</v>
      </c>
      <c r="E162" s="38">
        <v>1000</v>
      </c>
      <c r="F162" s="39" t="str">
        <f t="shared" si="2"/>
        <v>-</v>
      </c>
    </row>
    <row r="163" spans="1:6" x14ac:dyDescent="0.2">
      <c r="A163" s="13" t="s">
        <v>157</v>
      </c>
      <c r="B163" s="37" t="s">
        <v>173</v>
      </c>
      <c r="C163" s="15" t="s">
        <v>389</v>
      </c>
      <c r="D163" s="16">
        <v>1000</v>
      </c>
      <c r="E163" s="38">
        <v>1000</v>
      </c>
      <c r="F163" s="39" t="str">
        <f t="shared" si="2"/>
        <v>-</v>
      </c>
    </row>
    <row r="164" spans="1:6" ht="61.5" customHeight="1" x14ac:dyDescent="0.2">
      <c r="A164" s="13" t="s">
        <v>242</v>
      </c>
      <c r="B164" s="37" t="s">
        <v>173</v>
      </c>
      <c r="C164" s="15" t="s">
        <v>390</v>
      </c>
      <c r="D164" s="16">
        <v>135244</v>
      </c>
      <c r="E164" s="38">
        <v>135244</v>
      </c>
      <c r="F164" s="39" t="str">
        <f t="shared" si="2"/>
        <v>-</v>
      </c>
    </row>
    <row r="165" spans="1:6" ht="24.6" customHeight="1" x14ac:dyDescent="0.2">
      <c r="A165" s="13" t="s">
        <v>186</v>
      </c>
      <c r="B165" s="37" t="s">
        <v>173</v>
      </c>
      <c r="C165" s="15" t="s">
        <v>391</v>
      </c>
      <c r="D165" s="16">
        <v>135244</v>
      </c>
      <c r="E165" s="38">
        <v>135244</v>
      </c>
      <c r="F165" s="39" t="str">
        <f t="shared" si="2"/>
        <v>-</v>
      </c>
    </row>
    <row r="166" spans="1:6" ht="36.950000000000003" customHeight="1" x14ac:dyDescent="0.2">
      <c r="A166" s="13" t="s">
        <v>188</v>
      </c>
      <c r="B166" s="37" t="s">
        <v>173</v>
      </c>
      <c r="C166" s="15" t="s">
        <v>392</v>
      </c>
      <c r="D166" s="16">
        <v>135244</v>
      </c>
      <c r="E166" s="38">
        <v>135244</v>
      </c>
      <c r="F166" s="39" t="str">
        <f t="shared" si="2"/>
        <v>-</v>
      </c>
    </row>
    <row r="167" spans="1:6" ht="36.950000000000003" customHeight="1" x14ac:dyDescent="0.2">
      <c r="A167" s="13" t="s">
        <v>190</v>
      </c>
      <c r="B167" s="37" t="s">
        <v>173</v>
      </c>
      <c r="C167" s="15" t="s">
        <v>393</v>
      </c>
      <c r="D167" s="16">
        <v>135244</v>
      </c>
      <c r="E167" s="38">
        <v>135244</v>
      </c>
      <c r="F167" s="39" t="str">
        <f t="shared" si="2"/>
        <v>-</v>
      </c>
    </row>
    <row r="168" spans="1:6" x14ac:dyDescent="0.2">
      <c r="A168" s="13" t="s">
        <v>394</v>
      </c>
      <c r="B168" s="37" t="s">
        <v>173</v>
      </c>
      <c r="C168" s="15" t="s">
        <v>395</v>
      </c>
      <c r="D168" s="16">
        <v>26400</v>
      </c>
      <c r="E168" s="38">
        <v>26370</v>
      </c>
      <c r="F168" s="39">
        <f t="shared" si="2"/>
        <v>30</v>
      </c>
    </row>
    <row r="169" spans="1:6" x14ac:dyDescent="0.2">
      <c r="A169" s="13" t="s">
        <v>396</v>
      </c>
      <c r="B169" s="37" t="s">
        <v>173</v>
      </c>
      <c r="C169" s="15" t="s">
        <v>397</v>
      </c>
      <c r="D169" s="16">
        <v>26400</v>
      </c>
      <c r="E169" s="38">
        <v>26370</v>
      </c>
      <c r="F169" s="39">
        <f t="shared" si="2"/>
        <v>30</v>
      </c>
    </row>
    <row r="170" spans="1:6" ht="36.950000000000003" customHeight="1" x14ac:dyDescent="0.2">
      <c r="A170" s="13" t="s">
        <v>398</v>
      </c>
      <c r="B170" s="37" t="s">
        <v>173</v>
      </c>
      <c r="C170" s="15" t="s">
        <v>399</v>
      </c>
      <c r="D170" s="16">
        <v>26400</v>
      </c>
      <c r="E170" s="38">
        <v>26370</v>
      </c>
      <c r="F170" s="39">
        <f t="shared" si="2"/>
        <v>30</v>
      </c>
    </row>
    <row r="171" spans="1:6" ht="24.6" customHeight="1" x14ac:dyDescent="0.2">
      <c r="A171" s="13" t="s">
        <v>400</v>
      </c>
      <c r="B171" s="37" t="s">
        <v>173</v>
      </c>
      <c r="C171" s="15" t="s">
        <v>401</v>
      </c>
      <c r="D171" s="16">
        <v>26400</v>
      </c>
      <c r="E171" s="38">
        <v>26370</v>
      </c>
      <c r="F171" s="39">
        <f t="shared" si="2"/>
        <v>30</v>
      </c>
    </row>
    <row r="172" spans="1:6" ht="86.1" customHeight="1" x14ac:dyDescent="0.2">
      <c r="A172" s="40" t="s">
        <v>402</v>
      </c>
      <c r="B172" s="37" t="s">
        <v>173</v>
      </c>
      <c r="C172" s="15" t="s">
        <v>403</v>
      </c>
      <c r="D172" s="16">
        <v>26400</v>
      </c>
      <c r="E172" s="38">
        <v>26370</v>
      </c>
      <c r="F172" s="39">
        <f t="shared" si="2"/>
        <v>30</v>
      </c>
    </row>
    <row r="173" spans="1:6" ht="24.6" customHeight="1" x14ac:dyDescent="0.2">
      <c r="A173" s="13" t="s">
        <v>186</v>
      </c>
      <c r="B173" s="37" t="s">
        <v>173</v>
      </c>
      <c r="C173" s="15" t="s">
        <v>404</v>
      </c>
      <c r="D173" s="16">
        <v>26400</v>
      </c>
      <c r="E173" s="38">
        <v>26370</v>
      </c>
      <c r="F173" s="39">
        <f t="shared" si="2"/>
        <v>30</v>
      </c>
    </row>
    <row r="174" spans="1:6" ht="36.950000000000003" customHeight="1" x14ac:dyDescent="0.2">
      <c r="A174" s="13" t="s">
        <v>188</v>
      </c>
      <c r="B174" s="37" t="s">
        <v>173</v>
      </c>
      <c r="C174" s="15" t="s">
        <v>405</v>
      </c>
      <c r="D174" s="16">
        <v>26400</v>
      </c>
      <c r="E174" s="38">
        <v>26370</v>
      </c>
      <c r="F174" s="39">
        <f t="shared" si="2"/>
        <v>30</v>
      </c>
    </row>
    <row r="175" spans="1:6" ht="36.950000000000003" customHeight="1" x14ac:dyDescent="0.2">
      <c r="A175" s="13" t="s">
        <v>190</v>
      </c>
      <c r="B175" s="37" t="s">
        <v>173</v>
      </c>
      <c r="C175" s="15" t="s">
        <v>406</v>
      </c>
      <c r="D175" s="16">
        <v>26400</v>
      </c>
      <c r="E175" s="38">
        <v>26370</v>
      </c>
      <c r="F175" s="39">
        <f t="shared" si="2"/>
        <v>30</v>
      </c>
    </row>
    <row r="176" spans="1:6" x14ac:dyDescent="0.2">
      <c r="A176" s="13" t="s">
        <v>407</v>
      </c>
      <c r="B176" s="37" t="s">
        <v>173</v>
      </c>
      <c r="C176" s="15" t="s">
        <v>408</v>
      </c>
      <c r="D176" s="16">
        <v>12320</v>
      </c>
      <c r="E176" s="38">
        <v>12320</v>
      </c>
      <c r="F176" s="39" t="str">
        <f t="shared" si="2"/>
        <v>-</v>
      </c>
    </row>
    <row r="177" spans="1:6" ht="24.6" customHeight="1" x14ac:dyDescent="0.2">
      <c r="A177" s="13" t="s">
        <v>409</v>
      </c>
      <c r="B177" s="37" t="s">
        <v>173</v>
      </c>
      <c r="C177" s="15" t="s">
        <v>410</v>
      </c>
      <c r="D177" s="16">
        <v>12320</v>
      </c>
      <c r="E177" s="38">
        <v>12320</v>
      </c>
      <c r="F177" s="39" t="str">
        <f t="shared" si="2"/>
        <v>-</v>
      </c>
    </row>
    <row r="178" spans="1:6" ht="24.6" customHeight="1" x14ac:dyDescent="0.2">
      <c r="A178" s="13" t="s">
        <v>192</v>
      </c>
      <c r="B178" s="37" t="s">
        <v>173</v>
      </c>
      <c r="C178" s="15" t="s">
        <v>411</v>
      </c>
      <c r="D178" s="16">
        <v>12320</v>
      </c>
      <c r="E178" s="38">
        <v>12320</v>
      </c>
      <c r="F178" s="39" t="str">
        <f t="shared" si="2"/>
        <v>-</v>
      </c>
    </row>
    <row r="179" spans="1:6" ht="36.950000000000003" customHeight="1" x14ac:dyDescent="0.2">
      <c r="A179" s="13" t="s">
        <v>412</v>
      </c>
      <c r="B179" s="37" t="s">
        <v>173</v>
      </c>
      <c r="C179" s="15" t="s">
        <v>413</v>
      </c>
      <c r="D179" s="16">
        <v>12320</v>
      </c>
      <c r="E179" s="38">
        <v>12320</v>
      </c>
      <c r="F179" s="39" t="str">
        <f t="shared" si="2"/>
        <v>-</v>
      </c>
    </row>
    <row r="180" spans="1:6" ht="98.45" customHeight="1" x14ac:dyDescent="0.2">
      <c r="A180" s="40" t="s">
        <v>414</v>
      </c>
      <c r="B180" s="37" t="s">
        <v>173</v>
      </c>
      <c r="C180" s="15" t="s">
        <v>415</v>
      </c>
      <c r="D180" s="16">
        <v>12320</v>
      </c>
      <c r="E180" s="38">
        <v>12320</v>
      </c>
      <c r="F180" s="39" t="str">
        <f t="shared" si="2"/>
        <v>-</v>
      </c>
    </row>
    <row r="181" spans="1:6" ht="24.6" customHeight="1" x14ac:dyDescent="0.2">
      <c r="A181" s="13" t="s">
        <v>186</v>
      </c>
      <c r="B181" s="37" t="s">
        <v>173</v>
      </c>
      <c r="C181" s="15" t="s">
        <v>416</v>
      </c>
      <c r="D181" s="16">
        <v>12320</v>
      </c>
      <c r="E181" s="38">
        <v>12320</v>
      </c>
      <c r="F181" s="39" t="str">
        <f t="shared" si="2"/>
        <v>-</v>
      </c>
    </row>
    <row r="182" spans="1:6" ht="36.950000000000003" customHeight="1" x14ac:dyDescent="0.2">
      <c r="A182" s="13" t="s">
        <v>188</v>
      </c>
      <c r="B182" s="37" t="s">
        <v>173</v>
      </c>
      <c r="C182" s="15" t="s">
        <v>417</v>
      </c>
      <c r="D182" s="16">
        <v>12320</v>
      </c>
      <c r="E182" s="38">
        <v>12320</v>
      </c>
      <c r="F182" s="39" t="str">
        <f t="shared" si="2"/>
        <v>-</v>
      </c>
    </row>
    <row r="183" spans="1:6" ht="36.950000000000003" customHeight="1" x14ac:dyDescent="0.2">
      <c r="A183" s="13" t="s">
        <v>190</v>
      </c>
      <c r="B183" s="37" t="s">
        <v>173</v>
      </c>
      <c r="C183" s="15" t="s">
        <v>418</v>
      </c>
      <c r="D183" s="16">
        <v>12320</v>
      </c>
      <c r="E183" s="38">
        <v>12320</v>
      </c>
      <c r="F183" s="39" t="str">
        <f t="shared" si="2"/>
        <v>-</v>
      </c>
    </row>
    <row r="184" spans="1:6" x14ac:dyDescent="0.2">
      <c r="A184" s="13" t="s">
        <v>419</v>
      </c>
      <c r="B184" s="37" t="s">
        <v>173</v>
      </c>
      <c r="C184" s="15" t="s">
        <v>420</v>
      </c>
      <c r="D184" s="16">
        <v>7075700</v>
      </c>
      <c r="E184" s="38">
        <v>7075700</v>
      </c>
      <c r="F184" s="39" t="str">
        <f t="shared" si="2"/>
        <v>-</v>
      </c>
    </row>
    <row r="185" spans="1:6" x14ac:dyDescent="0.2">
      <c r="A185" s="13" t="s">
        <v>421</v>
      </c>
      <c r="B185" s="37" t="s">
        <v>173</v>
      </c>
      <c r="C185" s="15" t="s">
        <v>422</v>
      </c>
      <c r="D185" s="16">
        <v>7075700</v>
      </c>
      <c r="E185" s="38">
        <v>7075700</v>
      </c>
      <c r="F185" s="39" t="str">
        <f t="shared" si="2"/>
        <v>-</v>
      </c>
    </row>
    <row r="186" spans="1:6" ht="24.6" customHeight="1" x14ac:dyDescent="0.2">
      <c r="A186" s="13" t="s">
        <v>423</v>
      </c>
      <c r="B186" s="37" t="s">
        <v>173</v>
      </c>
      <c r="C186" s="15" t="s">
        <v>424</v>
      </c>
      <c r="D186" s="16">
        <v>7075700</v>
      </c>
      <c r="E186" s="38">
        <v>7075700</v>
      </c>
      <c r="F186" s="39" t="str">
        <f t="shared" si="2"/>
        <v>-</v>
      </c>
    </row>
    <row r="187" spans="1:6" x14ac:dyDescent="0.2">
      <c r="A187" s="13" t="s">
        <v>425</v>
      </c>
      <c r="B187" s="37" t="s">
        <v>173</v>
      </c>
      <c r="C187" s="15" t="s">
        <v>426</v>
      </c>
      <c r="D187" s="16">
        <v>7075700</v>
      </c>
      <c r="E187" s="38">
        <v>7075700</v>
      </c>
      <c r="F187" s="39" t="str">
        <f t="shared" si="2"/>
        <v>-</v>
      </c>
    </row>
    <row r="188" spans="1:6" ht="73.7" customHeight="1" x14ac:dyDescent="0.2">
      <c r="A188" s="13" t="s">
        <v>427</v>
      </c>
      <c r="B188" s="37" t="s">
        <v>173</v>
      </c>
      <c r="C188" s="15" t="s">
        <v>428</v>
      </c>
      <c r="D188" s="16">
        <v>7075700</v>
      </c>
      <c r="E188" s="38">
        <v>7075700</v>
      </c>
      <c r="F188" s="39" t="str">
        <f t="shared" si="2"/>
        <v>-</v>
      </c>
    </row>
    <row r="189" spans="1:6" ht="36.950000000000003" customHeight="1" x14ac:dyDescent="0.2">
      <c r="A189" s="13" t="s">
        <v>429</v>
      </c>
      <c r="B189" s="37" t="s">
        <v>173</v>
      </c>
      <c r="C189" s="15" t="s">
        <v>430</v>
      </c>
      <c r="D189" s="16">
        <v>7075700</v>
      </c>
      <c r="E189" s="38">
        <v>7075700</v>
      </c>
      <c r="F189" s="39" t="str">
        <f t="shared" si="2"/>
        <v>-</v>
      </c>
    </row>
    <row r="190" spans="1:6" x14ac:dyDescent="0.2">
      <c r="A190" s="13" t="s">
        <v>431</v>
      </c>
      <c r="B190" s="37" t="s">
        <v>173</v>
      </c>
      <c r="C190" s="15" t="s">
        <v>432</v>
      </c>
      <c r="D190" s="16">
        <v>7075700</v>
      </c>
      <c r="E190" s="38">
        <v>7075700</v>
      </c>
      <c r="F190" s="39" t="str">
        <f t="shared" si="2"/>
        <v>-</v>
      </c>
    </row>
    <row r="191" spans="1:6" ht="49.15" customHeight="1" x14ac:dyDescent="0.2">
      <c r="A191" s="13" t="s">
        <v>433</v>
      </c>
      <c r="B191" s="37" t="s">
        <v>173</v>
      </c>
      <c r="C191" s="15" t="s">
        <v>434</v>
      </c>
      <c r="D191" s="16">
        <v>6875700</v>
      </c>
      <c r="E191" s="38">
        <v>6875700</v>
      </c>
      <c r="F191" s="39" t="str">
        <f t="shared" si="2"/>
        <v>-</v>
      </c>
    </row>
    <row r="192" spans="1:6" x14ac:dyDescent="0.2">
      <c r="A192" s="13" t="s">
        <v>435</v>
      </c>
      <c r="B192" s="37" t="s">
        <v>173</v>
      </c>
      <c r="C192" s="15" t="s">
        <v>436</v>
      </c>
      <c r="D192" s="16">
        <v>200000</v>
      </c>
      <c r="E192" s="38">
        <v>200000</v>
      </c>
      <c r="F192" s="39" t="str">
        <f t="shared" si="2"/>
        <v>-</v>
      </c>
    </row>
    <row r="193" spans="1:6" x14ac:dyDescent="0.2">
      <c r="A193" s="13" t="s">
        <v>437</v>
      </c>
      <c r="B193" s="37" t="s">
        <v>173</v>
      </c>
      <c r="C193" s="15" t="s">
        <v>438</v>
      </c>
      <c r="D193" s="16">
        <v>136470</v>
      </c>
      <c r="E193" s="38">
        <v>136470</v>
      </c>
      <c r="F193" s="39" t="str">
        <f t="shared" si="2"/>
        <v>-</v>
      </c>
    </row>
    <row r="194" spans="1:6" x14ac:dyDescent="0.2">
      <c r="A194" s="13" t="s">
        <v>439</v>
      </c>
      <c r="B194" s="37" t="s">
        <v>173</v>
      </c>
      <c r="C194" s="15" t="s">
        <v>440</v>
      </c>
      <c r="D194" s="16">
        <v>136470</v>
      </c>
      <c r="E194" s="38">
        <v>136470</v>
      </c>
      <c r="F194" s="39" t="str">
        <f t="shared" si="2"/>
        <v>-</v>
      </c>
    </row>
    <row r="195" spans="1:6" ht="24.6" customHeight="1" x14ac:dyDescent="0.2">
      <c r="A195" s="13" t="s">
        <v>230</v>
      </c>
      <c r="B195" s="37" t="s">
        <v>173</v>
      </c>
      <c r="C195" s="15" t="s">
        <v>441</v>
      </c>
      <c r="D195" s="16">
        <v>136470</v>
      </c>
      <c r="E195" s="38">
        <v>136470</v>
      </c>
      <c r="F195" s="39" t="str">
        <f t="shared" si="2"/>
        <v>-</v>
      </c>
    </row>
    <row r="196" spans="1:6" x14ac:dyDescent="0.2">
      <c r="A196" s="13" t="s">
        <v>240</v>
      </c>
      <c r="B196" s="37" t="s">
        <v>173</v>
      </c>
      <c r="C196" s="15" t="s">
        <v>442</v>
      </c>
      <c r="D196" s="16">
        <v>136470</v>
      </c>
      <c r="E196" s="38">
        <v>136470</v>
      </c>
      <c r="F196" s="39" t="str">
        <f t="shared" si="2"/>
        <v>-</v>
      </c>
    </row>
    <row r="197" spans="1:6" ht="73.7" customHeight="1" x14ac:dyDescent="0.2">
      <c r="A197" s="13" t="s">
        <v>443</v>
      </c>
      <c r="B197" s="37" t="s">
        <v>173</v>
      </c>
      <c r="C197" s="15" t="s">
        <v>444</v>
      </c>
      <c r="D197" s="16">
        <v>136470</v>
      </c>
      <c r="E197" s="38">
        <v>136470</v>
      </c>
      <c r="F197" s="39" t="str">
        <f t="shared" si="2"/>
        <v>-</v>
      </c>
    </row>
    <row r="198" spans="1:6" ht="24.6" customHeight="1" x14ac:dyDescent="0.2">
      <c r="A198" s="13" t="s">
        <v>445</v>
      </c>
      <c r="B198" s="37" t="s">
        <v>173</v>
      </c>
      <c r="C198" s="15" t="s">
        <v>446</v>
      </c>
      <c r="D198" s="16">
        <v>136470</v>
      </c>
      <c r="E198" s="38">
        <v>136470</v>
      </c>
      <c r="F198" s="39" t="str">
        <f t="shared" si="2"/>
        <v>-</v>
      </c>
    </row>
    <row r="199" spans="1:6" ht="24.6" customHeight="1" x14ac:dyDescent="0.2">
      <c r="A199" s="13" t="s">
        <v>447</v>
      </c>
      <c r="B199" s="37" t="s">
        <v>173</v>
      </c>
      <c r="C199" s="15" t="s">
        <v>448</v>
      </c>
      <c r="D199" s="16">
        <v>136470</v>
      </c>
      <c r="E199" s="38">
        <v>136470</v>
      </c>
      <c r="F199" s="39" t="str">
        <f t="shared" si="2"/>
        <v>-</v>
      </c>
    </row>
    <row r="200" spans="1:6" x14ac:dyDescent="0.2">
      <c r="A200" s="13" t="s">
        <v>449</v>
      </c>
      <c r="B200" s="37" t="s">
        <v>173</v>
      </c>
      <c r="C200" s="15" t="s">
        <v>450</v>
      </c>
      <c r="D200" s="16">
        <v>136470</v>
      </c>
      <c r="E200" s="38">
        <v>136470</v>
      </c>
      <c r="F200" s="39" t="str">
        <f t="shared" si="2"/>
        <v>-</v>
      </c>
    </row>
    <row r="201" spans="1:6" x14ac:dyDescent="0.2">
      <c r="A201" s="13" t="s">
        <v>451</v>
      </c>
      <c r="B201" s="37" t="s">
        <v>173</v>
      </c>
      <c r="C201" s="15" t="s">
        <v>452</v>
      </c>
      <c r="D201" s="16">
        <v>2764</v>
      </c>
      <c r="E201" s="38">
        <v>2764</v>
      </c>
      <c r="F201" s="39" t="str">
        <f t="shared" si="2"/>
        <v>-</v>
      </c>
    </row>
    <row r="202" spans="1:6" ht="24.6" customHeight="1" x14ac:dyDescent="0.2">
      <c r="A202" s="13" t="s">
        <v>453</v>
      </c>
      <c r="B202" s="37" t="s">
        <v>173</v>
      </c>
      <c r="C202" s="15" t="s">
        <v>454</v>
      </c>
      <c r="D202" s="16">
        <v>2764</v>
      </c>
      <c r="E202" s="38">
        <v>2764</v>
      </c>
      <c r="F202" s="39" t="str">
        <f t="shared" si="2"/>
        <v>-</v>
      </c>
    </row>
    <row r="203" spans="1:6" ht="36.950000000000003" customHeight="1" x14ac:dyDescent="0.2">
      <c r="A203" s="13" t="s">
        <v>455</v>
      </c>
      <c r="B203" s="37" t="s">
        <v>173</v>
      </c>
      <c r="C203" s="15" t="s">
        <v>456</v>
      </c>
      <c r="D203" s="16">
        <v>2764</v>
      </c>
      <c r="E203" s="38">
        <v>2764</v>
      </c>
      <c r="F203" s="39" t="str">
        <f t="shared" si="2"/>
        <v>-</v>
      </c>
    </row>
    <row r="204" spans="1:6" ht="36.950000000000003" customHeight="1" x14ac:dyDescent="0.2">
      <c r="A204" s="13" t="s">
        <v>457</v>
      </c>
      <c r="B204" s="37" t="s">
        <v>173</v>
      </c>
      <c r="C204" s="15" t="s">
        <v>458</v>
      </c>
      <c r="D204" s="16">
        <v>2764</v>
      </c>
      <c r="E204" s="38">
        <v>2764</v>
      </c>
      <c r="F204" s="39" t="str">
        <f t="shared" si="2"/>
        <v>-</v>
      </c>
    </row>
    <row r="205" spans="1:6" ht="98.45" customHeight="1" x14ac:dyDescent="0.2">
      <c r="A205" s="40" t="s">
        <v>459</v>
      </c>
      <c r="B205" s="37" t="s">
        <v>173</v>
      </c>
      <c r="C205" s="15" t="s">
        <v>460</v>
      </c>
      <c r="D205" s="16">
        <v>2764</v>
      </c>
      <c r="E205" s="38">
        <v>2764</v>
      </c>
      <c r="F205" s="39" t="str">
        <f t="shared" si="2"/>
        <v>-</v>
      </c>
    </row>
    <row r="206" spans="1:6" ht="24.6" customHeight="1" x14ac:dyDescent="0.2">
      <c r="A206" s="13" t="s">
        <v>186</v>
      </c>
      <c r="B206" s="37" t="s">
        <v>173</v>
      </c>
      <c r="C206" s="15" t="s">
        <v>461</v>
      </c>
      <c r="D206" s="16">
        <v>2764</v>
      </c>
      <c r="E206" s="38">
        <v>2764</v>
      </c>
      <c r="F206" s="39" t="str">
        <f t="shared" si="2"/>
        <v>-</v>
      </c>
    </row>
    <row r="207" spans="1:6" ht="36.950000000000003" customHeight="1" x14ac:dyDescent="0.2">
      <c r="A207" s="13" t="s">
        <v>188</v>
      </c>
      <c r="B207" s="37" t="s">
        <v>173</v>
      </c>
      <c r="C207" s="15" t="s">
        <v>462</v>
      </c>
      <c r="D207" s="16">
        <v>2764</v>
      </c>
      <c r="E207" s="38">
        <v>2764</v>
      </c>
      <c r="F207" s="39" t="str">
        <f t="shared" ref="F207:F222" si="3">IF(OR(D207="-",IF(E207="-",0,E207)&gt;=IF(D207="-",0,D207)),"-",IF(D207="-",0,D207)-IF(E207="-",0,E207))</f>
        <v>-</v>
      </c>
    </row>
    <row r="208" spans="1:6" ht="36.950000000000003" customHeight="1" x14ac:dyDescent="0.2">
      <c r="A208" s="13" t="s">
        <v>190</v>
      </c>
      <c r="B208" s="37" t="s">
        <v>173</v>
      </c>
      <c r="C208" s="15" t="s">
        <v>463</v>
      </c>
      <c r="D208" s="16">
        <v>2764</v>
      </c>
      <c r="E208" s="38">
        <v>2764</v>
      </c>
      <c r="F208" s="39" t="str">
        <f t="shared" si="3"/>
        <v>-</v>
      </c>
    </row>
    <row r="209" spans="1:6" ht="24.6" customHeight="1" x14ac:dyDescent="0.2">
      <c r="A209" s="13" t="s">
        <v>464</v>
      </c>
      <c r="B209" s="37" t="s">
        <v>173</v>
      </c>
      <c r="C209" s="15" t="s">
        <v>465</v>
      </c>
      <c r="D209" s="16">
        <v>103400</v>
      </c>
      <c r="E209" s="38">
        <v>103327.23</v>
      </c>
      <c r="F209" s="39">
        <f t="shared" si="3"/>
        <v>72.770000000004075</v>
      </c>
    </row>
    <row r="210" spans="1:6" x14ac:dyDescent="0.2">
      <c r="A210" s="13" t="s">
        <v>176</v>
      </c>
      <c r="B210" s="37" t="s">
        <v>173</v>
      </c>
      <c r="C210" s="15" t="s">
        <v>466</v>
      </c>
      <c r="D210" s="16">
        <v>103400</v>
      </c>
      <c r="E210" s="38">
        <v>103327.23</v>
      </c>
      <c r="F210" s="39">
        <f t="shared" si="3"/>
        <v>72.770000000004075</v>
      </c>
    </row>
    <row r="211" spans="1:6" ht="49.15" customHeight="1" x14ac:dyDescent="0.2">
      <c r="A211" s="13" t="s">
        <v>467</v>
      </c>
      <c r="B211" s="37" t="s">
        <v>173</v>
      </c>
      <c r="C211" s="15" t="s">
        <v>468</v>
      </c>
      <c r="D211" s="16">
        <v>103400</v>
      </c>
      <c r="E211" s="38">
        <v>103327.23</v>
      </c>
      <c r="F211" s="39">
        <f t="shared" si="3"/>
        <v>72.770000000004075</v>
      </c>
    </row>
    <row r="212" spans="1:6" ht="24.6" customHeight="1" x14ac:dyDescent="0.2">
      <c r="A212" s="13" t="s">
        <v>230</v>
      </c>
      <c r="B212" s="37" t="s">
        <v>173</v>
      </c>
      <c r="C212" s="15" t="s">
        <v>469</v>
      </c>
      <c r="D212" s="16">
        <v>103400</v>
      </c>
      <c r="E212" s="38">
        <v>103327.23</v>
      </c>
      <c r="F212" s="39">
        <f t="shared" si="3"/>
        <v>72.770000000004075</v>
      </c>
    </row>
    <row r="213" spans="1:6" x14ac:dyDescent="0.2">
      <c r="A213" s="13" t="s">
        <v>240</v>
      </c>
      <c r="B213" s="37" t="s">
        <v>173</v>
      </c>
      <c r="C213" s="15" t="s">
        <v>470</v>
      </c>
      <c r="D213" s="16">
        <v>103400</v>
      </c>
      <c r="E213" s="38">
        <v>103327.23</v>
      </c>
      <c r="F213" s="39">
        <f t="shared" si="3"/>
        <v>72.770000000004075</v>
      </c>
    </row>
    <row r="214" spans="1:6" ht="61.5" customHeight="1" x14ac:dyDescent="0.2">
      <c r="A214" s="13" t="s">
        <v>471</v>
      </c>
      <c r="B214" s="37" t="s">
        <v>173</v>
      </c>
      <c r="C214" s="15" t="s">
        <v>472</v>
      </c>
      <c r="D214" s="16">
        <v>96400</v>
      </c>
      <c r="E214" s="38">
        <v>96397.23</v>
      </c>
      <c r="F214" s="39">
        <f t="shared" si="3"/>
        <v>2.7700000000040745</v>
      </c>
    </row>
    <row r="215" spans="1:6" ht="61.5" customHeight="1" x14ac:dyDescent="0.2">
      <c r="A215" s="13" t="s">
        <v>198</v>
      </c>
      <c r="B215" s="37" t="s">
        <v>173</v>
      </c>
      <c r="C215" s="15" t="s">
        <v>473</v>
      </c>
      <c r="D215" s="16">
        <v>96400</v>
      </c>
      <c r="E215" s="38">
        <v>96397.23</v>
      </c>
      <c r="F215" s="39">
        <f t="shared" si="3"/>
        <v>2.7700000000040745</v>
      </c>
    </row>
    <row r="216" spans="1:6" ht="24.6" customHeight="1" x14ac:dyDescent="0.2">
      <c r="A216" s="13" t="s">
        <v>200</v>
      </c>
      <c r="B216" s="37" t="s">
        <v>173</v>
      </c>
      <c r="C216" s="15" t="s">
        <v>474</v>
      </c>
      <c r="D216" s="16">
        <v>96400</v>
      </c>
      <c r="E216" s="38">
        <v>96397.23</v>
      </c>
      <c r="F216" s="39">
        <f t="shared" si="3"/>
        <v>2.7700000000040745</v>
      </c>
    </row>
    <row r="217" spans="1:6" ht="24.6" customHeight="1" x14ac:dyDescent="0.2">
      <c r="A217" s="13" t="s">
        <v>202</v>
      </c>
      <c r="B217" s="37" t="s">
        <v>173</v>
      </c>
      <c r="C217" s="15" t="s">
        <v>475</v>
      </c>
      <c r="D217" s="16">
        <v>74040</v>
      </c>
      <c r="E217" s="38">
        <v>74037.81</v>
      </c>
      <c r="F217" s="39">
        <f t="shared" si="3"/>
        <v>2.1900000000023283</v>
      </c>
    </row>
    <row r="218" spans="1:6" ht="49.15" customHeight="1" x14ac:dyDescent="0.2">
      <c r="A218" s="13" t="s">
        <v>206</v>
      </c>
      <c r="B218" s="37" t="s">
        <v>173</v>
      </c>
      <c r="C218" s="15" t="s">
        <v>476</v>
      </c>
      <c r="D218" s="16">
        <v>22360</v>
      </c>
      <c r="E218" s="38">
        <v>22359.42</v>
      </c>
      <c r="F218" s="39">
        <f t="shared" si="3"/>
        <v>0.58000000000174623</v>
      </c>
    </row>
    <row r="219" spans="1:6" ht="61.5" customHeight="1" x14ac:dyDescent="0.2">
      <c r="A219" s="13" t="s">
        <v>477</v>
      </c>
      <c r="B219" s="37" t="s">
        <v>173</v>
      </c>
      <c r="C219" s="15" t="s">
        <v>478</v>
      </c>
      <c r="D219" s="16">
        <v>7000</v>
      </c>
      <c r="E219" s="38">
        <v>6930</v>
      </c>
      <c r="F219" s="39">
        <f t="shared" si="3"/>
        <v>70</v>
      </c>
    </row>
    <row r="220" spans="1:6" ht="24.6" customHeight="1" x14ac:dyDescent="0.2">
      <c r="A220" s="13" t="s">
        <v>186</v>
      </c>
      <c r="B220" s="37" t="s">
        <v>173</v>
      </c>
      <c r="C220" s="15" t="s">
        <v>479</v>
      </c>
      <c r="D220" s="16">
        <v>7000</v>
      </c>
      <c r="E220" s="38">
        <v>6930</v>
      </c>
      <c r="F220" s="39">
        <f t="shared" si="3"/>
        <v>70</v>
      </c>
    </row>
    <row r="221" spans="1:6" ht="36.950000000000003" customHeight="1" x14ac:dyDescent="0.2">
      <c r="A221" s="13" t="s">
        <v>188</v>
      </c>
      <c r="B221" s="37" t="s">
        <v>173</v>
      </c>
      <c r="C221" s="15" t="s">
        <v>480</v>
      </c>
      <c r="D221" s="16">
        <v>7000</v>
      </c>
      <c r="E221" s="38">
        <v>6930</v>
      </c>
      <c r="F221" s="39">
        <f t="shared" si="3"/>
        <v>70</v>
      </c>
    </row>
    <row r="222" spans="1:6" ht="36.950000000000003" customHeight="1" x14ac:dyDescent="0.2">
      <c r="A222" s="13" t="s">
        <v>190</v>
      </c>
      <c r="B222" s="37" t="s">
        <v>173</v>
      </c>
      <c r="C222" s="15" t="s">
        <v>481</v>
      </c>
      <c r="D222" s="16">
        <v>7000</v>
      </c>
      <c r="E222" s="38">
        <v>6930</v>
      </c>
      <c r="F222" s="39">
        <f t="shared" si="3"/>
        <v>70</v>
      </c>
    </row>
    <row r="223" spans="1:6" ht="9" customHeight="1" x14ac:dyDescent="0.2">
      <c r="A223" s="41"/>
      <c r="B223" s="42"/>
      <c r="C223" s="43"/>
      <c r="D223" s="44"/>
      <c r="E223" s="42"/>
      <c r="F223" s="42"/>
    </row>
    <row r="224" spans="1:6" ht="13.5" customHeight="1" x14ac:dyDescent="0.2">
      <c r="A224" s="45" t="s">
        <v>482</v>
      </c>
      <c r="B224" s="46" t="s">
        <v>483</v>
      </c>
      <c r="C224" s="47" t="s">
        <v>174</v>
      </c>
      <c r="D224" s="48">
        <v>-1506447.06</v>
      </c>
      <c r="E224" s="48">
        <v>983750.1</v>
      </c>
      <c r="F224" s="49" t="s">
        <v>484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4" workbookViewId="0">
      <selection activeCell="A38" sqref="A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485</v>
      </c>
      <c r="B1" s="121"/>
      <c r="C1" s="121"/>
      <c r="D1" s="121"/>
      <c r="E1" s="121"/>
      <c r="F1" s="121"/>
    </row>
    <row r="2" spans="1:6" ht="13.15" customHeight="1" x14ac:dyDescent="0.25">
      <c r="A2" s="109" t="s">
        <v>486</v>
      </c>
      <c r="B2" s="109"/>
      <c r="C2" s="109"/>
      <c r="D2" s="109"/>
      <c r="E2" s="109"/>
      <c r="F2" s="109"/>
    </row>
    <row r="3" spans="1:6" ht="9" customHeight="1" x14ac:dyDescent="0.2">
      <c r="A3" s="3"/>
      <c r="B3" s="50"/>
      <c r="C3" s="17"/>
      <c r="D3" s="5"/>
      <c r="E3" s="5"/>
      <c r="F3" s="17"/>
    </row>
    <row r="4" spans="1:6" ht="13.9" customHeight="1" x14ac:dyDescent="0.2">
      <c r="A4" s="97" t="s">
        <v>22</v>
      </c>
      <c r="B4" s="100" t="s">
        <v>23</v>
      </c>
      <c r="C4" s="114" t="s">
        <v>487</v>
      </c>
      <c r="D4" s="103" t="s">
        <v>25</v>
      </c>
      <c r="E4" s="103" t="s">
        <v>26</v>
      </c>
      <c r="F4" s="106" t="s">
        <v>27</v>
      </c>
    </row>
    <row r="5" spans="1:6" ht="4.9000000000000004" customHeight="1" x14ac:dyDescent="0.2">
      <c r="A5" s="98"/>
      <c r="B5" s="101"/>
      <c r="C5" s="115"/>
      <c r="D5" s="104"/>
      <c r="E5" s="104"/>
      <c r="F5" s="107"/>
    </row>
    <row r="6" spans="1:6" ht="6" customHeight="1" x14ac:dyDescent="0.2">
      <c r="A6" s="98"/>
      <c r="B6" s="101"/>
      <c r="C6" s="115"/>
      <c r="D6" s="104"/>
      <c r="E6" s="104"/>
      <c r="F6" s="107"/>
    </row>
    <row r="7" spans="1:6" ht="4.9000000000000004" customHeight="1" x14ac:dyDescent="0.2">
      <c r="A7" s="98"/>
      <c r="B7" s="101"/>
      <c r="C7" s="115"/>
      <c r="D7" s="104"/>
      <c r="E7" s="104"/>
      <c r="F7" s="107"/>
    </row>
    <row r="8" spans="1:6" ht="6" customHeight="1" x14ac:dyDescent="0.2">
      <c r="A8" s="98"/>
      <c r="B8" s="101"/>
      <c r="C8" s="115"/>
      <c r="D8" s="104"/>
      <c r="E8" s="104"/>
      <c r="F8" s="107"/>
    </row>
    <row r="9" spans="1:6" ht="6" customHeight="1" x14ac:dyDescent="0.2">
      <c r="A9" s="98"/>
      <c r="B9" s="101"/>
      <c r="C9" s="115"/>
      <c r="D9" s="104"/>
      <c r="E9" s="104"/>
      <c r="F9" s="107"/>
    </row>
    <row r="10" spans="1:6" ht="18" customHeight="1" x14ac:dyDescent="0.2">
      <c r="A10" s="99"/>
      <c r="B10" s="102"/>
      <c r="C10" s="122"/>
      <c r="D10" s="105"/>
      <c r="E10" s="105"/>
      <c r="F10" s="108"/>
    </row>
    <row r="11" spans="1:6" ht="13.5" customHeight="1" x14ac:dyDescent="0.2">
      <c r="A11" s="8">
        <v>1</v>
      </c>
      <c r="B11" s="9">
        <v>2</v>
      </c>
      <c r="C11" s="10">
        <v>3</v>
      </c>
      <c r="D11" s="11" t="s">
        <v>28</v>
      </c>
      <c r="E11" s="24" t="s">
        <v>29</v>
      </c>
      <c r="F11" s="12" t="s">
        <v>30</v>
      </c>
    </row>
    <row r="12" spans="1:6" ht="24.6" customHeight="1" x14ac:dyDescent="0.2">
      <c r="A12" s="51" t="s">
        <v>488</v>
      </c>
      <c r="B12" s="52" t="s">
        <v>489</v>
      </c>
      <c r="C12" s="53" t="s">
        <v>174</v>
      </c>
      <c r="D12" s="54">
        <f>SUM(D18)</f>
        <v>1506447.0600000024</v>
      </c>
      <c r="E12" s="54">
        <f>SUM(E18)</f>
        <v>-1025020.1000000089</v>
      </c>
      <c r="F12" s="55" t="s">
        <v>174</v>
      </c>
    </row>
    <row r="13" spans="1:6" x14ac:dyDescent="0.2">
      <c r="A13" s="56" t="s">
        <v>34</v>
      </c>
      <c r="B13" s="57"/>
      <c r="C13" s="58"/>
      <c r="D13" s="59"/>
      <c r="E13" s="59"/>
      <c r="F13" s="60"/>
    </row>
    <row r="14" spans="1:6" ht="24.6" customHeight="1" x14ac:dyDescent="0.2">
      <c r="A14" s="25" t="s">
        <v>490</v>
      </c>
      <c r="B14" s="61" t="s">
        <v>491</v>
      </c>
      <c r="C14" s="62" t="s">
        <v>174</v>
      </c>
      <c r="D14" s="28" t="s">
        <v>45</v>
      </c>
      <c r="E14" s="28" t="s">
        <v>45</v>
      </c>
      <c r="F14" s="30" t="s">
        <v>45</v>
      </c>
    </row>
    <row r="15" spans="1:6" x14ac:dyDescent="0.2">
      <c r="A15" s="56" t="s">
        <v>492</v>
      </c>
      <c r="B15" s="57"/>
      <c r="C15" s="58"/>
      <c r="D15" s="59"/>
      <c r="E15" s="59"/>
      <c r="F15" s="60"/>
    </row>
    <row r="16" spans="1:6" ht="24.6" customHeight="1" x14ac:dyDescent="0.2">
      <c r="A16" s="25" t="s">
        <v>493</v>
      </c>
      <c r="B16" s="61" t="s">
        <v>494</v>
      </c>
      <c r="C16" s="62" t="s">
        <v>174</v>
      </c>
      <c r="D16" s="28" t="s">
        <v>45</v>
      </c>
      <c r="E16" s="28" t="s">
        <v>45</v>
      </c>
      <c r="F16" s="30" t="s">
        <v>45</v>
      </c>
    </row>
    <row r="17" spans="1:6" x14ac:dyDescent="0.2">
      <c r="A17" s="56" t="s">
        <v>492</v>
      </c>
      <c r="B17" s="57"/>
      <c r="C17" s="58"/>
      <c r="D17" s="59"/>
      <c r="E17" s="59"/>
      <c r="F17" s="60"/>
    </row>
    <row r="18" spans="1:6" x14ac:dyDescent="0.2">
      <c r="A18" s="51" t="s">
        <v>495</v>
      </c>
      <c r="B18" s="52" t="s">
        <v>496</v>
      </c>
      <c r="C18" s="53" t="s">
        <v>497</v>
      </c>
      <c r="D18" s="54">
        <f>SUM(D19)</f>
        <v>1506447.0600000024</v>
      </c>
      <c r="E18" s="54">
        <f>SUM(E19)</f>
        <v>-1025020.1000000089</v>
      </c>
      <c r="F18" s="55" t="s">
        <v>45</v>
      </c>
    </row>
    <row r="19" spans="1:6" ht="24.6" customHeight="1" x14ac:dyDescent="0.2">
      <c r="A19" s="51" t="s">
        <v>498</v>
      </c>
      <c r="B19" s="52" t="s">
        <v>496</v>
      </c>
      <c r="C19" s="53" t="s">
        <v>499</v>
      </c>
      <c r="D19" s="54">
        <f>SUM(D20+D23)</f>
        <v>1506447.0600000024</v>
      </c>
      <c r="E19" s="54">
        <f>SUM(E20+E23)</f>
        <v>-1025020.1000000089</v>
      </c>
      <c r="F19" s="55" t="s">
        <v>45</v>
      </c>
    </row>
    <row r="20" spans="1:6" x14ac:dyDescent="0.2">
      <c r="A20" s="51" t="s">
        <v>500</v>
      </c>
      <c r="B20" s="52" t="s">
        <v>501</v>
      </c>
      <c r="C20" s="53" t="s">
        <v>502</v>
      </c>
      <c r="D20" s="54">
        <f>SUM(D21)</f>
        <v>-102175917.23</v>
      </c>
      <c r="E20" s="54">
        <f>SUM(E21)</f>
        <v>-95719504.420000002</v>
      </c>
      <c r="F20" s="55" t="s">
        <v>484</v>
      </c>
    </row>
    <row r="21" spans="1:6" ht="24.6" customHeight="1" x14ac:dyDescent="0.2">
      <c r="A21" s="51" t="s">
        <v>503</v>
      </c>
      <c r="B21" s="52" t="s">
        <v>501</v>
      </c>
      <c r="C21" s="53" t="s">
        <v>504</v>
      </c>
      <c r="D21" s="54">
        <f>SUM(D22)</f>
        <v>-102175917.23</v>
      </c>
      <c r="E21" s="54">
        <f>SUM(E22)</f>
        <v>-95719504.420000002</v>
      </c>
      <c r="F21" s="55" t="s">
        <v>484</v>
      </c>
    </row>
    <row r="22" spans="1:6" ht="24.6" customHeight="1" x14ac:dyDescent="0.2">
      <c r="A22" s="13" t="s">
        <v>505</v>
      </c>
      <c r="B22" s="14" t="s">
        <v>501</v>
      </c>
      <c r="C22" s="63" t="s">
        <v>506</v>
      </c>
      <c r="D22" s="16">
        <f>SUM(-'Доходы (2)'!D19)</f>
        <v>-102175917.23</v>
      </c>
      <c r="E22" s="16">
        <v>-95719504.420000002</v>
      </c>
      <c r="F22" s="39" t="s">
        <v>484</v>
      </c>
    </row>
    <row r="23" spans="1:6" x14ac:dyDescent="0.2">
      <c r="A23" s="51" t="s">
        <v>507</v>
      </c>
      <c r="B23" s="52" t="s">
        <v>508</v>
      </c>
      <c r="C23" s="53" t="s">
        <v>509</v>
      </c>
      <c r="D23" s="54">
        <f>SUM(D24)</f>
        <v>103682364.29000001</v>
      </c>
      <c r="E23" s="54">
        <f>SUM(E24)</f>
        <v>94694484.319999993</v>
      </c>
      <c r="F23" s="55" t="s">
        <v>484</v>
      </c>
    </row>
    <row r="24" spans="1:6" ht="24.6" customHeight="1" x14ac:dyDescent="0.2">
      <c r="A24" s="13" t="s">
        <v>510</v>
      </c>
      <c r="B24" s="14" t="s">
        <v>508</v>
      </c>
      <c r="C24" s="63" t="s">
        <v>511</v>
      </c>
      <c r="D24" s="16">
        <f>SUM(Расходы!D13)</f>
        <v>103682364.29000001</v>
      </c>
      <c r="E24" s="16">
        <v>94694484.319999993</v>
      </c>
      <c r="F24" s="39" t="s">
        <v>484</v>
      </c>
    </row>
    <row r="25" spans="1:6" ht="12.75" customHeight="1" x14ac:dyDescent="0.2">
      <c r="A25" s="64"/>
      <c r="B25" s="65"/>
      <c r="C25" s="66"/>
      <c r="D25" s="67"/>
      <c r="E25" s="67"/>
      <c r="F25" s="68"/>
    </row>
    <row r="26" spans="1:6" ht="12.75" customHeight="1" x14ac:dyDescent="0.2">
      <c r="C26" t="s">
        <v>528</v>
      </c>
    </row>
    <row r="30" spans="1:6" ht="12.75" customHeight="1" x14ac:dyDescent="0.2">
      <c r="C30" t="s">
        <v>529</v>
      </c>
    </row>
    <row r="34" spans="1:6" ht="12.75" customHeight="1" x14ac:dyDescent="0.2">
      <c r="C34" t="s">
        <v>530</v>
      </c>
    </row>
    <row r="37" spans="1:6" ht="12.75" customHeight="1" x14ac:dyDescent="0.2">
      <c r="A37" s="6" t="s">
        <v>531</v>
      </c>
      <c r="D37" s="2"/>
      <c r="E37" s="2"/>
      <c r="F37" s="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512</v>
      </c>
      <c r="B1" t="s">
        <v>29</v>
      </c>
    </row>
    <row r="2" spans="1:2" x14ac:dyDescent="0.2">
      <c r="A2" t="s">
        <v>513</v>
      </c>
      <c r="B2" t="s">
        <v>514</v>
      </c>
    </row>
    <row r="3" spans="1:2" x14ac:dyDescent="0.2">
      <c r="A3" t="s">
        <v>515</v>
      </c>
      <c r="B3" t="s">
        <v>6</v>
      </c>
    </row>
    <row r="4" spans="1:2" x14ac:dyDescent="0.2">
      <c r="A4" t="s">
        <v>516</v>
      </c>
      <c r="B4" t="s">
        <v>517</v>
      </c>
    </row>
    <row r="5" spans="1:2" x14ac:dyDescent="0.2">
      <c r="A5" t="s">
        <v>518</v>
      </c>
      <c r="B5" t="s">
        <v>519</v>
      </c>
    </row>
    <row r="6" spans="1:2" x14ac:dyDescent="0.2">
      <c r="A6" t="s">
        <v>520</v>
      </c>
      <c r="B6" t="s">
        <v>521</v>
      </c>
    </row>
    <row r="7" spans="1:2" x14ac:dyDescent="0.2">
      <c r="A7" t="s">
        <v>522</v>
      </c>
      <c r="B7" t="s">
        <v>521</v>
      </c>
    </row>
    <row r="8" spans="1:2" x14ac:dyDescent="0.2">
      <c r="A8" t="s">
        <v>523</v>
      </c>
      <c r="B8" t="s">
        <v>524</v>
      </c>
    </row>
    <row r="9" spans="1:2" x14ac:dyDescent="0.2">
      <c r="A9" t="s">
        <v>525</v>
      </c>
      <c r="B9" t="s">
        <v>526</v>
      </c>
    </row>
    <row r="10" spans="1:2" x14ac:dyDescent="0.2">
      <c r="A10" t="s">
        <v>527</v>
      </c>
      <c r="B10" t="s">
        <v>519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 (2)</vt:lpstr>
      <vt:lpstr>Расходы</vt:lpstr>
      <vt:lpstr>Источники</vt:lpstr>
      <vt:lpstr>_params</vt:lpstr>
      <vt:lpstr>'Доходы (2)'!APPT</vt:lpstr>
      <vt:lpstr>Источники!APPT</vt:lpstr>
      <vt:lpstr>Расходы!APPT</vt:lpstr>
      <vt:lpstr>'Доходы (2)'!FILE_NAME</vt:lpstr>
      <vt:lpstr>'Доходы (2)'!FIO</vt:lpstr>
      <vt:lpstr>Расходы!FIO</vt:lpstr>
      <vt:lpstr>'Доходы (2)'!FORM_CODE</vt:lpstr>
      <vt:lpstr>'Доходы (2)'!LAST_CELL</vt:lpstr>
      <vt:lpstr>Источники!LAST_CELL</vt:lpstr>
      <vt:lpstr>Расходы!LAST_CELL</vt:lpstr>
      <vt:lpstr>'Доходы (2)'!PARAMS</vt:lpstr>
      <vt:lpstr>'Доходы (2)'!PERIOD</vt:lpstr>
      <vt:lpstr>'Доходы (2)'!RANGE_NAMES</vt:lpstr>
      <vt:lpstr>'Доходы (2)'!RBEGIN_1</vt:lpstr>
      <vt:lpstr>Источники!RBEGIN_1</vt:lpstr>
      <vt:lpstr>Расходы!RBEGIN_1</vt:lpstr>
      <vt:lpstr>'Доходы (2)'!REG_DATE</vt:lpstr>
      <vt:lpstr>'Доходы (2)'!REND_1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'Доходы (2)'!SIGN</vt:lpstr>
      <vt:lpstr>Источники!SIGN</vt:lpstr>
      <vt:lpstr>Расходы!SIGN</vt:lpstr>
      <vt:lpstr>'Доходы (2)'!SRC_CODE</vt:lpstr>
      <vt:lpstr>'Доходы (2)'!SRC_KIND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rep:2.52.0.170</dc:description>
  <cp:lastModifiedBy>NNN</cp:lastModifiedBy>
  <dcterms:created xsi:type="dcterms:W3CDTF">2021-01-12T12:24:27Z</dcterms:created>
  <dcterms:modified xsi:type="dcterms:W3CDTF">2021-02-04T10:26:41Z</dcterms:modified>
</cp:coreProperties>
</file>